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INFO EMPRESAS\CONSOLIDA\Formatos\"/>
    </mc:Choice>
  </mc:AlternateContent>
  <xr:revisionPtr revIDLastSave="0" documentId="13_ncr:1_{0A304570-68AD-4EB9-A846-8BEB2C5244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LUJO DE CA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J88" i="1"/>
  <c r="J86" i="1"/>
  <c r="J80" i="1"/>
  <c r="J78" i="1"/>
  <c r="K46" i="1"/>
  <c r="K45" i="1"/>
  <c r="I16" i="1"/>
  <c r="H16" i="1"/>
  <c r="G16" i="1"/>
  <c r="J16" i="1"/>
  <c r="AI93" i="1"/>
  <c r="AH93" i="1"/>
  <c r="AG93" i="1"/>
  <c r="AF93" i="1"/>
  <c r="AD93" i="1"/>
  <c r="AC93" i="1"/>
  <c r="AB93" i="1"/>
  <c r="AA93" i="1"/>
  <c r="Y93" i="1"/>
  <c r="X93" i="1"/>
  <c r="W93" i="1"/>
  <c r="V93" i="1"/>
  <c r="T93" i="1"/>
  <c r="S93" i="1"/>
  <c r="R93" i="1"/>
  <c r="Q93" i="1"/>
  <c r="O93" i="1"/>
  <c r="N93" i="1"/>
  <c r="M93" i="1"/>
  <c r="L93" i="1"/>
  <c r="J93" i="1"/>
  <c r="I93" i="1"/>
  <c r="H93" i="1"/>
  <c r="G93" i="1"/>
  <c r="AJ92" i="1"/>
  <c r="AJ93" i="1" s="1"/>
  <c r="AJ82" i="1" s="1"/>
  <c r="AE92" i="1"/>
  <c r="AE93" i="1" s="1"/>
  <c r="AE82" i="1" s="1"/>
  <c r="Z92" i="1"/>
  <c r="Z93" i="1" s="1"/>
  <c r="Z82" i="1" s="1"/>
  <c r="U92" i="1"/>
  <c r="U93" i="1" s="1"/>
  <c r="U82" i="1" s="1"/>
  <c r="P92" i="1"/>
  <c r="P93" i="1" s="1"/>
  <c r="P82" i="1" s="1"/>
  <c r="K92" i="1"/>
  <c r="AK84" i="1"/>
  <c r="O78" i="1"/>
  <c r="N78" i="1"/>
  <c r="M78" i="1"/>
  <c r="L78" i="1"/>
  <c r="AJ75" i="1"/>
  <c r="AE75" i="1"/>
  <c r="Z75" i="1"/>
  <c r="U75" i="1"/>
  <c r="P75" i="1"/>
  <c r="K75" i="1"/>
  <c r="P74" i="1"/>
  <c r="K74" i="1"/>
  <c r="P73" i="1"/>
  <c r="K73" i="1"/>
  <c r="P72" i="1"/>
  <c r="K72" i="1"/>
  <c r="P71" i="1"/>
  <c r="K71" i="1"/>
  <c r="K70" i="1"/>
  <c r="P68" i="1"/>
  <c r="K68" i="1"/>
  <c r="P67" i="1"/>
  <c r="K67" i="1"/>
  <c r="P65" i="1"/>
  <c r="K65" i="1"/>
  <c r="AJ64" i="1"/>
  <c r="AE64" i="1"/>
  <c r="Z64" i="1"/>
  <c r="U64" i="1"/>
  <c r="P64" i="1"/>
  <c r="K64" i="1"/>
  <c r="AJ63" i="1"/>
  <c r="AE63" i="1"/>
  <c r="Z63" i="1"/>
  <c r="U63" i="1"/>
  <c r="P63" i="1"/>
  <c r="K63" i="1"/>
  <c r="AJ62" i="1"/>
  <c r="AE62" i="1"/>
  <c r="Z62" i="1"/>
  <c r="U62" i="1"/>
  <c r="P62" i="1"/>
  <c r="K62" i="1"/>
  <c r="AJ61" i="1"/>
  <c r="AE61" i="1"/>
  <c r="Z61" i="1"/>
  <c r="U61" i="1"/>
  <c r="P61" i="1"/>
  <c r="AK61" i="1" s="1"/>
  <c r="K61" i="1"/>
  <c r="AJ60" i="1"/>
  <c r="AE60" i="1"/>
  <c r="Z60" i="1"/>
  <c r="U60" i="1"/>
  <c r="P60" i="1"/>
  <c r="K60" i="1"/>
  <c r="Y58" i="1"/>
  <c r="AD58" i="1" s="1"/>
  <c r="T58" i="1"/>
  <c r="U58" i="1" s="1"/>
  <c r="K58" i="1"/>
  <c r="AE57" i="1"/>
  <c r="Z57" i="1"/>
  <c r="U57" i="1"/>
  <c r="P57" i="1"/>
  <c r="K57" i="1"/>
  <c r="AK57" i="1" s="1"/>
  <c r="AE56" i="1"/>
  <c r="Z56" i="1"/>
  <c r="U56" i="1"/>
  <c r="K56" i="1"/>
  <c r="AK56" i="1" s="1"/>
  <c r="K54" i="1"/>
  <c r="AK54" i="1" s="1"/>
  <c r="AE52" i="1"/>
  <c r="Z52" i="1"/>
  <c r="U52" i="1"/>
  <c r="P52" i="1"/>
  <c r="K52" i="1"/>
  <c r="AE51" i="1"/>
  <c r="Z51" i="1"/>
  <c r="U51" i="1"/>
  <c r="P51" i="1"/>
  <c r="K51" i="1"/>
  <c r="AE50" i="1"/>
  <c r="Z50" i="1"/>
  <c r="U50" i="1"/>
  <c r="P50" i="1"/>
  <c r="K50" i="1"/>
  <c r="AE48" i="1"/>
  <c r="Z48" i="1"/>
  <c r="U48" i="1"/>
  <c r="P48" i="1"/>
  <c r="K48" i="1"/>
  <c r="AJ47" i="1"/>
  <c r="AE47" i="1"/>
  <c r="Z47" i="1"/>
  <c r="U47" i="1"/>
  <c r="P47" i="1"/>
  <c r="K47" i="1"/>
  <c r="AK47" i="1" s="1"/>
  <c r="AJ46" i="1"/>
  <c r="AE46" i="1"/>
  <c r="Z46" i="1"/>
  <c r="U46" i="1"/>
  <c r="P46" i="1"/>
  <c r="AJ45" i="1"/>
  <c r="AE45" i="1"/>
  <c r="Z45" i="1"/>
  <c r="U45" i="1"/>
  <c r="AJ44" i="1"/>
  <c r="AE44" i="1"/>
  <c r="Z44" i="1"/>
  <c r="U44" i="1"/>
  <c r="P44" i="1"/>
  <c r="P78" i="1" s="1"/>
  <c r="K44" i="1"/>
  <c r="AJ43" i="1"/>
  <c r="AE43" i="1"/>
  <c r="Z43" i="1"/>
  <c r="U43" i="1"/>
  <c r="AI39" i="1"/>
  <c r="AH39" i="1"/>
  <c r="AG39" i="1"/>
  <c r="AF39" i="1"/>
  <c r="AD39" i="1"/>
  <c r="AC39" i="1"/>
  <c r="AB39" i="1"/>
  <c r="AA39" i="1"/>
  <c r="V39" i="1"/>
  <c r="N39" i="1"/>
  <c r="AK36" i="1"/>
  <c r="AK35" i="1"/>
  <c r="AJ33" i="1"/>
  <c r="AE33" i="1"/>
  <c r="Z33" i="1"/>
  <c r="U33" i="1"/>
  <c r="P33" i="1"/>
  <c r="O33" i="1"/>
  <c r="N33" i="1"/>
  <c r="M33" i="1"/>
  <c r="L33" i="1"/>
  <c r="K33" i="1"/>
  <c r="AK32" i="1"/>
  <c r="K31" i="1"/>
  <c r="AK31" i="1" s="1"/>
  <c r="AK30" i="1"/>
  <c r="K30" i="1"/>
  <c r="K29" i="1"/>
  <c r="AK29" i="1" s="1"/>
  <c r="K28" i="1"/>
  <c r="AK28" i="1" s="1"/>
  <c r="K27" i="1"/>
  <c r="AK27" i="1" s="1"/>
  <c r="K26" i="1"/>
  <c r="AK26" i="1" s="1"/>
  <c r="K25" i="1"/>
  <c r="AK25" i="1" s="1"/>
  <c r="K23" i="1"/>
  <c r="AK23" i="1" s="1"/>
  <c r="K22" i="1"/>
  <c r="AK22" i="1" s="1"/>
  <c r="K21" i="1"/>
  <c r="AK21" i="1" s="1"/>
  <c r="AJ20" i="1"/>
  <c r="AJ39" i="1" s="1"/>
  <c r="AE20" i="1"/>
  <c r="AE39" i="1" s="1"/>
  <c r="Z20" i="1"/>
  <c r="Z39" i="1" s="1"/>
  <c r="Y20" i="1"/>
  <c r="Y39" i="1" s="1"/>
  <c r="X20" i="1"/>
  <c r="X39" i="1" s="1"/>
  <c r="W20" i="1"/>
  <c r="W39" i="1" s="1"/>
  <c r="V20" i="1"/>
  <c r="U20" i="1"/>
  <c r="U39" i="1" s="1"/>
  <c r="T20" i="1"/>
  <c r="T39" i="1" s="1"/>
  <c r="S20" i="1"/>
  <c r="S39" i="1" s="1"/>
  <c r="R20" i="1"/>
  <c r="R39" i="1" s="1"/>
  <c r="Q20" i="1"/>
  <c r="Q39" i="1" s="1"/>
  <c r="P20" i="1"/>
  <c r="P39" i="1" s="1"/>
  <c r="P80" i="1" s="1"/>
  <c r="P86" i="1" s="1"/>
  <c r="O20" i="1"/>
  <c r="O39" i="1" s="1"/>
  <c r="N20" i="1"/>
  <c r="M20" i="1"/>
  <c r="M39" i="1" s="1"/>
  <c r="L20" i="1"/>
  <c r="L39" i="1" s="1"/>
  <c r="AJ16" i="1"/>
  <c r="AE16" i="1"/>
  <c r="Z16" i="1"/>
  <c r="U16" i="1"/>
  <c r="P16" i="1"/>
  <c r="AK11" i="1"/>
  <c r="AK10" i="1"/>
  <c r="AK9" i="1"/>
  <c r="AK68" i="1" l="1"/>
  <c r="U78" i="1"/>
  <c r="U80" i="1" s="1"/>
  <c r="U86" i="1" s="1"/>
  <c r="AK45" i="1"/>
  <c r="AK51" i="1"/>
  <c r="AK60" i="1"/>
  <c r="AK33" i="1"/>
  <c r="K93" i="1"/>
  <c r="K82" i="1" s="1"/>
  <c r="AK82" i="1" s="1"/>
  <c r="AK50" i="1"/>
  <c r="AK64" i="1"/>
  <c r="AK16" i="1"/>
  <c r="AK43" i="1"/>
  <c r="K78" i="1"/>
  <c r="AK46" i="1"/>
  <c r="AK48" i="1"/>
  <c r="AK52" i="1"/>
  <c r="AK62" i="1"/>
  <c r="AK63" i="1"/>
  <c r="AK75" i="1"/>
  <c r="AE78" i="1"/>
  <c r="AE80" i="1" s="1"/>
  <c r="AE86" i="1" s="1"/>
  <c r="AK58" i="1"/>
  <c r="AI58" i="1"/>
  <c r="AJ58" i="1" s="1"/>
  <c r="AE58" i="1"/>
  <c r="AJ78" i="1"/>
  <c r="AJ80" i="1" s="1"/>
  <c r="AJ86" i="1" s="1"/>
  <c r="Z78" i="1"/>
  <c r="Z80" i="1" s="1"/>
  <c r="Z86" i="1" s="1"/>
  <c r="AK44" i="1"/>
  <c r="AK92" i="1"/>
  <c r="AK93" i="1" s="1"/>
  <c r="K24" i="1"/>
  <c r="K20" i="1" s="1"/>
  <c r="K39" i="1" s="1"/>
  <c r="Z58" i="1"/>
  <c r="J20" i="1"/>
  <c r="J39" i="1" s="1"/>
  <c r="K80" i="1" l="1"/>
  <c r="K86" i="1" s="1"/>
  <c r="K88" i="1" s="1"/>
  <c r="P88" i="1" s="1"/>
  <c r="U88" i="1" s="1"/>
  <c r="Z88" i="1" s="1"/>
  <c r="AE88" i="1" s="1"/>
  <c r="AJ88" i="1" s="1"/>
  <c r="AK78" i="1"/>
  <c r="AK24" i="1"/>
  <c r="AK20" i="1" s="1"/>
  <c r="AK39" i="1" s="1"/>
  <c r="AK80" i="1" l="1"/>
  <c r="AK86" i="1" s="1"/>
  <c r="AK88" i="1"/>
</calcChain>
</file>

<file path=xl/sharedStrings.xml><?xml version="1.0" encoding="utf-8"?>
<sst xmlns="http://schemas.openxmlformats.org/spreadsheetml/2006/main" count="73" uniqueCount="50">
  <si>
    <t>Semana</t>
  </si>
  <si>
    <t>Semana 1</t>
  </si>
  <si>
    <t>Semana 2</t>
  </si>
  <si>
    <t>Semana 3</t>
  </si>
  <si>
    <t>Semana 4</t>
  </si>
  <si>
    <t>Total 2018</t>
  </si>
  <si>
    <t>BCP OPERACIONES BCP</t>
  </si>
  <si>
    <t>Banco Nacion</t>
  </si>
  <si>
    <t>(1) Total Bancos</t>
  </si>
  <si>
    <t>Ingresos</t>
  </si>
  <si>
    <t>Otros</t>
  </si>
  <si>
    <t>Aporte socios</t>
  </si>
  <si>
    <t>Entre empresas</t>
  </si>
  <si>
    <t>(2) Total ingresos</t>
  </si>
  <si>
    <t>Egresos</t>
  </si>
  <si>
    <t>3.1 PLANILLAS</t>
  </si>
  <si>
    <t>Sueldos Planilla</t>
  </si>
  <si>
    <t xml:space="preserve">Afp </t>
  </si>
  <si>
    <t>Essalud</t>
  </si>
  <si>
    <t>Renta 5ta</t>
  </si>
  <si>
    <t>3.2  SUNAT - IMPUESTOS</t>
  </si>
  <si>
    <t>IGV</t>
  </si>
  <si>
    <t>Renta</t>
  </si>
  <si>
    <t>RH</t>
  </si>
  <si>
    <t>3.3 FRACCIONAMIENTOS</t>
  </si>
  <si>
    <t>3.3 ASESORIAS</t>
  </si>
  <si>
    <t>3.4 PROVEEDORES</t>
  </si>
  <si>
    <t>3.5 ADMINISTRATIVO</t>
  </si>
  <si>
    <t>Caja chica</t>
  </si>
  <si>
    <t>3.6 SOFTWARE</t>
  </si>
  <si>
    <t>(3) Total egresos</t>
  </si>
  <si>
    <t>(4) Flujo caja semana (2)-(3)</t>
  </si>
  <si>
    <t>(5) Pago Préstamos / Forwards</t>
  </si>
  <si>
    <t>(6) Crédito</t>
  </si>
  <si>
    <t>(7) Flujo caja total semana (4)+(5)+(6)</t>
  </si>
  <si>
    <t xml:space="preserve"> (8) Saldo de caja final (1)+(7)</t>
  </si>
  <si>
    <t>Pago de  Créditos</t>
  </si>
  <si>
    <t>Total Vencimientos</t>
  </si>
  <si>
    <t>NOMBRE DE LA EMPRESA</t>
  </si>
  <si>
    <t>CLIENTES</t>
  </si>
  <si>
    <t>XXXXXXXXXXXXXXXXXXX</t>
  </si>
  <si>
    <t>Flujo de Caja 20xx</t>
  </si>
  <si>
    <t>01/01/20xx</t>
  </si>
  <si>
    <t>01/10/20xx</t>
  </si>
  <si>
    <t>01/11/20xx</t>
  </si>
  <si>
    <t>31/01/20xx</t>
  </si>
  <si>
    <t>28/02/20xx</t>
  </si>
  <si>
    <t>31/03/20xx</t>
  </si>
  <si>
    <t>SALDO INICIAL DEL BANCO</t>
  </si>
  <si>
    <t>GRUPO XXY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</si>
</sst>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\ _P_t_s_-;\-* #,##0.00\ _P_t_s_-;_-* &quot;-&quot;??\ _P_t_s_-;_-@_-"/>
    <numFmt numFmtId="165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10"/>
      <name val="Geneva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2" applyFont="1"/>
    <xf numFmtId="0" fontId="4" fillId="0" borderId="0" xfId="2" applyFont="1"/>
    <xf numFmtId="1" fontId="3" fillId="0" borderId="0" xfId="2" applyNumberFormat="1" applyFont="1"/>
    <xf numFmtId="2" fontId="3" fillId="0" borderId="0" xfId="2" applyNumberFormat="1" applyFont="1" applyAlignment="1">
      <alignment horizontal="center" vertical="center"/>
    </xf>
    <xf numFmtId="0" fontId="5" fillId="2" borderId="0" xfId="2" applyFont="1" applyFill="1"/>
    <xf numFmtId="1" fontId="3" fillId="2" borderId="0" xfId="2" applyNumberFormat="1" applyFont="1" applyFill="1"/>
    <xf numFmtId="0" fontId="3" fillId="2" borderId="0" xfId="2" applyFont="1" applyFill="1"/>
    <xf numFmtId="0" fontId="7" fillId="0" borderId="0" xfId="2" applyFont="1"/>
    <xf numFmtId="0" fontId="8" fillId="4" borderId="9" xfId="2" applyFont="1" applyFill="1" applyBorder="1" applyAlignment="1">
      <alignment horizontal="center"/>
    </xf>
    <xf numFmtId="17" fontId="6" fillId="4" borderId="10" xfId="2" applyNumberFormat="1" applyFont="1" applyFill="1" applyBorder="1" applyAlignment="1">
      <alignment horizontal="center" vertical="center"/>
    </xf>
    <xf numFmtId="17" fontId="6" fillId="3" borderId="10" xfId="2" applyNumberFormat="1" applyFont="1" applyFill="1" applyBorder="1" applyAlignment="1">
      <alignment horizontal="center" vertical="center"/>
    </xf>
    <xf numFmtId="0" fontId="7" fillId="2" borderId="0" xfId="2" applyFont="1" applyFill="1"/>
    <xf numFmtId="0" fontId="9" fillId="0" borderId="0" xfId="2" applyFont="1"/>
    <xf numFmtId="0" fontId="7" fillId="2" borderId="11" xfId="2" applyFont="1" applyFill="1" applyBorder="1"/>
    <xf numFmtId="0" fontId="9" fillId="2" borderId="0" xfId="2" applyFont="1" applyFill="1"/>
    <xf numFmtId="0" fontId="9" fillId="2" borderId="12" xfId="2" applyFont="1" applyFill="1" applyBorder="1"/>
    <xf numFmtId="3" fontId="9" fillId="2" borderId="13" xfId="2" applyNumberFormat="1" applyFont="1" applyFill="1" applyBorder="1"/>
    <xf numFmtId="0" fontId="7" fillId="2" borderId="12" xfId="2" applyFont="1" applyFill="1" applyBorder="1"/>
    <xf numFmtId="3" fontId="9" fillId="0" borderId="13" xfId="2" applyNumberFormat="1" applyFont="1" applyBorder="1"/>
    <xf numFmtId="0" fontId="7" fillId="2" borderId="9" xfId="2" applyFont="1" applyFill="1" applyBorder="1" applyAlignment="1">
      <alignment horizontal="center"/>
    </xf>
    <xf numFmtId="3" fontId="7" fillId="2" borderId="14" xfId="2" applyNumberFormat="1" applyFont="1" applyFill="1" applyBorder="1"/>
    <xf numFmtId="3" fontId="9" fillId="2" borderId="0" xfId="2" applyNumberFormat="1" applyFont="1" applyFill="1"/>
    <xf numFmtId="0" fontId="8" fillId="2" borderId="0" xfId="2" applyFont="1" applyFill="1"/>
    <xf numFmtId="3" fontId="7" fillId="4" borderId="10" xfId="2" applyNumberFormat="1" applyFont="1" applyFill="1" applyBorder="1"/>
    <xf numFmtId="3" fontId="7" fillId="4" borderId="15" xfId="2" applyNumberFormat="1" applyFont="1" applyFill="1" applyBorder="1"/>
    <xf numFmtId="0" fontId="9" fillId="2" borderId="11" xfId="2" applyFont="1" applyFill="1" applyBorder="1"/>
    <xf numFmtId="0" fontId="9" fillId="2" borderId="12" xfId="2" applyFont="1" applyFill="1" applyBorder="1" applyAlignment="1">
      <alignment horizontal="left" indent="1"/>
    </xf>
    <xf numFmtId="3" fontId="9" fillId="2" borderId="16" xfId="2" applyNumberFormat="1" applyFont="1" applyFill="1" applyBorder="1"/>
    <xf numFmtId="43" fontId="3" fillId="0" borderId="0" xfId="1" applyFont="1" applyAlignment="1">
      <alignment horizontal="right" vertical="center"/>
    </xf>
    <xf numFmtId="0" fontId="9" fillId="2" borderId="12" xfId="2" applyFont="1" applyFill="1" applyBorder="1" applyAlignment="1">
      <alignment horizontal="left"/>
    </xf>
    <xf numFmtId="43" fontId="3" fillId="2" borderId="0" xfId="1" applyFont="1" applyFill="1" applyAlignment="1">
      <alignment horizontal="right" vertical="center"/>
    </xf>
    <xf numFmtId="43" fontId="3" fillId="2" borderId="0" xfId="1" applyFont="1" applyFill="1" applyBorder="1" applyAlignment="1">
      <alignment horizontal="right" vertical="center"/>
    </xf>
    <xf numFmtId="0" fontId="9" fillId="2" borderId="0" xfId="2" applyFont="1" applyFill="1" applyAlignment="1">
      <alignment horizontal="left" indent="1"/>
    </xf>
    <xf numFmtId="3" fontId="7" fillId="4" borderId="17" xfId="2" applyNumberFormat="1" applyFont="1" applyFill="1" applyBorder="1"/>
    <xf numFmtId="3" fontId="7" fillId="4" borderId="18" xfId="2" applyNumberFormat="1" applyFont="1" applyFill="1" applyBorder="1"/>
    <xf numFmtId="0" fontId="8" fillId="2" borderId="11" xfId="2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0" fontId="8" fillId="2" borderId="12" xfId="2" applyFont="1" applyFill="1" applyBorder="1" applyAlignment="1">
      <alignment horizontal="center"/>
    </xf>
    <xf numFmtId="3" fontId="7" fillId="2" borderId="13" xfId="2" applyNumberFormat="1" applyFont="1" applyFill="1" applyBorder="1"/>
    <xf numFmtId="3" fontId="7" fillId="2" borderId="16" xfId="2" applyNumberFormat="1" applyFont="1" applyFill="1" applyBorder="1"/>
    <xf numFmtId="0" fontId="7" fillId="2" borderId="0" xfId="2" applyFont="1" applyFill="1" applyAlignment="1">
      <alignment horizontal="left"/>
    </xf>
    <xf numFmtId="0" fontId="7" fillId="2" borderId="12" xfId="2" applyFont="1" applyFill="1" applyBorder="1" applyAlignment="1">
      <alignment horizontal="left"/>
    </xf>
    <xf numFmtId="0" fontId="7" fillId="2" borderId="19" xfId="2" applyFont="1" applyFill="1" applyBorder="1"/>
    <xf numFmtId="0" fontId="7" fillId="2" borderId="20" xfId="2" applyFont="1" applyFill="1" applyBorder="1" applyAlignment="1">
      <alignment horizontal="left"/>
    </xf>
    <xf numFmtId="0" fontId="7" fillId="2" borderId="21" xfId="2" applyFont="1" applyFill="1" applyBorder="1" applyAlignment="1">
      <alignment horizontal="left"/>
    </xf>
    <xf numFmtId="3" fontId="9" fillId="2" borderId="22" xfId="2" applyNumberFormat="1" applyFont="1" applyFill="1" applyBorder="1"/>
    <xf numFmtId="3" fontId="9" fillId="2" borderId="6" xfId="2" applyNumberFormat="1" applyFont="1" applyFill="1" applyBorder="1"/>
    <xf numFmtId="3" fontId="7" fillId="4" borderId="14" xfId="2" applyNumberFormat="1" applyFont="1" applyFill="1" applyBorder="1"/>
    <xf numFmtId="3" fontId="11" fillId="2" borderId="0" xfId="3" applyNumberFormat="1" applyFont="1" applyFill="1" applyBorder="1" applyAlignment="1">
      <alignment horizontal="center"/>
    </xf>
    <xf numFmtId="3" fontId="9" fillId="2" borderId="26" xfId="2" applyNumberFormat="1" applyFont="1" applyFill="1" applyBorder="1"/>
    <xf numFmtId="3" fontId="9" fillId="2" borderId="1" xfId="2" applyNumberFormat="1" applyFont="1" applyFill="1" applyBorder="1"/>
    <xf numFmtId="3" fontId="9" fillId="2" borderId="27" xfId="2" applyNumberFormat="1" applyFont="1" applyFill="1" applyBorder="1"/>
    <xf numFmtId="3" fontId="9" fillId="2" borderId="13" xfId="2" applyNumberFormat="1" applyFont="1" applyFill="1" applyBorder="1" applyAlignment="1">
      <alignment horizontal="right"/>
    </xf>
    <xf numFmtId="3" fontId="9" fillId="2" borderId="4" xfId="2" applyNumberFormat="1" applyFont="1" applyFill="1" applyBorder="1"/>
    <xf numFmtId="3" fontId="3" fillId="2" borderId="0" xfId="2" applyNumberFormat="1" applyFont="1" applyFill="1"/>
    <xf numFmtId="0" fontId="7" fillId="4" borderId="9" xfId="2" applyFont="1" applyFill="1" applyBorder="1" applyAlignment="1">
      <alignment horizontal="center"/>
    </xf>
    <xf numFmtId="0" fontId="7" fillId="2" borderId="20" xfId="2" applyFont="1" applyFill="1" applyBorder="1"/>
    <xf numFmtId="0" fontId="7" fillId="2" borderId="0" xfId="2" applyFont="1" applyFill="1" applyAlignment="1">
      <alignment horizontal="center"/>
    </xf>
    <xf numFmtId="0" fontId="5" fillId="2" borderId="23" xfId="2" applyFont="1" applyFill="1" applyBorder="1"/>
    <xf numFmtId="0" fontId="7" fillId="2" borderId="24" xfId="2" applyFont="1" applyFill="1" applyBorder="1" applyAlignment="1">
      <alignment horizontal="left"/>
    </xf>
    <xf numFmtId="0" fontId="7" fillId="2" borderId="25" xfId="2" applyFont="1" applyFill="1" applyBorder="1" applyAlignment="1">
      <alignment horizontal="left"/>
    </xf>
    <xf numFmtId="3" fontId="9" fillId="2" borderId="28" xfId="4" applyNumberFormat="1" applyFont="1" applyFill="1" applyBorder="1"/>
    <xf numFmtId="0" fontId="5" fillId="2" borderId="7" xfId="2" applyFont="1" applyFill="1" applyBorder="1"/>
    <xf numFmtId="0" fontId="7" fillId="2" borderId="8" xfId="2" applyFont="1" applyFill="1" applyBorder="1"/>
    <xf numFmtId="0" fontId="7" fillId="2" borderId="9" xfId="2" applyFont="1" applyFill="1" applyBorder="1"/>
    <xf numFmtId="3" fontId="7" fillId="2" borderId="29" xfId="4" applyNumberFormat="1" applyFont="1" applyFill="1" applyBorder="1"/>
    <xf numFmtId="3" fontId="9" fillId="2" borderId="29" xfId="4" applyNumberFormat="1" applyFont="1" applyFill="1" applyBorder="1"/>
    <xf numFmtId="0" fontId="7" fillId="4" borderId="7" xfId="2" applyFont="1" applyFill="1" applyBorder="1" applyAlignment="1">
      <alignment horizontal="center"/>
    </xf>
    <xf numFmtId="0" fontId="7" fillId="4" borderId="8" xfId="2" applyFont="1" applyFill="1" applyBorder="1" applyAlignment="1">
      <alignment horizontal="center"/>
    </xf>
    <xf numFmtId="0" fontId="12" fillId="2" borderId="11" xfId="2" applyFont="1" applyFill="1" applyBorder="1" applyAlignment="1">
      <alignment horizontal="left"/>
    </xf>
    <xf numFmtId="0" fontId="12" fillId="2" borderId="0" xfId="2" applyFont="1" applyFill="1" applyAlignment="1">
      <alignment horizontal="left"/>
    </xf>
    <xf numFmtId="0" fontId="12" fillId="2" borderId="12" xfId="2" applyFont="1" applyFill="1" applyBorder="1" applyAlignment="1">
      <alignment horizontal="left"/>
    </xf>
    <xf numFmtId="0" fontId="7" fillId="2" borderId="7" xfId="2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12" fillId="2" borderId="23" xfId="2" applyFont="1" applyFill="1" applyBorder="1" applyAlignment="1">
      <alignment horizontal="left"/>
    </xf>
    <xf numFmtId="0" fontId="12" fillId="2" borderId="24" xfId="2" applyFont="1" applyFill="1" applyBorder="1" applyAlignment="1">
      <alignment horizontal="left"/>
    </xf>
    <xf numFmtId="0" fontId="12" fillId="2" borderId="25" xfId="2" applyFont="1" applyFill="1" applyBorder="1" applyAlignment="1">
      <alignment horizontal="left"/>
    </xf>
    <xf numFmtId="17" fontId="6" fillId="3" borderId="1" xfId="2" applyNumberFormat="1" applyFont="1" applyFill="1" applyBorder="1" applyAlignment="1">
      <alignment horizontal="center" vertical="center"/>
    </xf>
    <xf numFmtId="17" fontId="6" fillId="3" borderId="2" xfId="2" applyNumberFormat="1" applyFont="1" applyFill="1" applyBorder="1" applyAlignment="1">
      <alignment horizontal="center" vertical="center"/>
    </xf>
    <xf numFmtId="17" fontId="6" fillId="3" borderId="3" xfId="2" applyNumberFormat="1" applyFont="1" applyFill="1" applyBorder="1" applyAlignment="1">
      <alignment horizontal="center" vertical="center"/>
    </xf>
    <xf numFmtId="17" fontId="6" fillId="3" borderId="4" xfId="2" applyNumberFormat="1" applyFont="1" applyFill="1" applyBorder="1" applyAlignment="1">
      <alignment horizontal="center" vertical="center"/>
    </xf>
    <xf numFmtId="17" fontId="6" fillId="3" borderId="5" xfId="2" applyNumberFormat="1" applyFont="1" applyFill="1" applyBorder="1" applyAlignment="1">
      <alignment horizontal="center" vertical="center"/>
    </xf>
    <xf numFmtId="17" fontId="6" fillId="3" borderId="6" xfId="2" applyNumberFormat="1" applyFont="1" applyFill="1" applyBorder="1" applyAlignment="1">
      <alignment horizontal="center" vertic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</cellXfs>
  <cellStyles count="5">
    <cellStyle name="Millares" xfId="1" builtinId="3"/>
    <cellStyle name="Millares_ECO-2 BASE &amp; ALTERNATIVA" xfId="3" xr:uid="{00000000-0005-0000-0000-000001000000}"/>
    <cellStyle name="Millares_Resumen Flujo de Caja TFA Jun-Dic 2006 v.HM 2" xfId="4" xr:uid="{00000000-0005-0000-0000-000002000000}"/>
    <cellStyle name="Normal" xfId="0" builtinId="0"/>
    <cellStyle name="Normal_Flujo de Caja TFA 2008 02 v2 11-03-2008" xfId="2" xr:uid="{00000000-0005-0000-0000-000004000000}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9"/>
  <sheetViews>
    <sheetView tabSelected="1" zoomScale="75" zoomScaleNormal="75" workbookViewId="0">
      <selection activeCell="C5" sqref="C5"/>
    </sheetView>
  </sheetViews>
  <sheetFormatPr baseColWidth="10" defaultRowHeight="15" outlineLevelRow="1"/>
  <cols>
    <col min="1" max="1" width="3.85546875" style="1" customWidth="1"/>
    <col min="2" max="2" width="2.42578125" style="5" customWidth="1"/>
    <col min="3" max="3" width="63.85546875" style="5" bestFit="1" customWidth="1"/>
    <col min="4" max="4" width="4.28515625" style="5" customWidth="1"/>
    <col min="5" max="5" width="4.42578125" customWidth="1"/>
    <col min="6" max="6" width="3.85546875" customWidth="1"/>
    <col min="7" max="7" width="14" style="6" customWidth="1"/>
    <col min="8" max="10" width="13.5703125" style="6" bestFit="1" customWidth="1"/>
    <col min="11" max="11" width="9.85546875" style="6" bestFit="1" customWidth="1"/>
    <col min="12" max="15" width="13.5703125" style="6" bestFit="1" customWidth="1"/>
    <col min="16" max="16" width="12.28515625" style="6" customWidth="1"/>
    <col min="17" max="20" width="13.5703125" style="6" bestFit="1" customWidth="1"/>
    <col min="21" max="21" width="12.140625" style="6" customWidth="1"/>
    <col min="22" max="25" width="13.5703125" style="6" bestFit="1" customWidth="1"/>
    <col min="26" max="26" width="9.85546875" style="6" bestFit="1" customWidth="1"/>
    <col min="27" max="30" width="13.5703125" style="6" bestFit="1" customWidth="1"/>
    <col min="31" max="31" width="9.7109375" style="6" bestFit="1" customWidth="1"/>
    <col min="32" max="35" width="13.5703125" style="6" bestFit="1" customWidth="1"/>
    <col min="36" max="36" width="9.85546875" style="6" bestFit="1" customWidth="1"/>
    <col min="37" max="37" width="14.42578125" style="6" bestFit="1" customWidth="1"/>
    <col min="38" max="16384" width="11.42578125" style="7"/>
  </cols>
  <sheetData>
    <row r="1" spans="1:38" s="1" customFormat="1" ht="23.25">
      <c r="B1" s="2" t="s">
        <v>38</v>
      </c>
      <c r="C1" s="2"/>
      <c r="D1" s="2"/>
      <c r="E1"/>
      <c r="F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8" s="1" customFormat="1" ht="23.25">
      <c r="B2" s="2" t="s">
        <v>41</v>
      </c>
      <c r="C2" s="2"/>
      <c r="D2" s="2"/>
      <c r="E2"/>
      <c r="F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8" s="1" customFormat="1" ht="9.75" customHeight="1">
      <c r="B3" s="2"/>
      <c r="C3" s="2"/>
      <c r="D3" s="2"/>
      <c r="E3"/>
      <c r="F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8" s="1" customFormat="1" ht="24" thickBot="1">
      <c r="B4" s="2"/>
      <c r="C4" s="2"/>
      <c r="D4" s="2"/>
      <c r="E4"/>
      <c r="F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8" ht="16.5" customHeight="1">
      <c r="G5" s="78" t="s">
        <v>42</v>
      </c>
      <c r="H5" s="79"/>
      <c r="I5" s="79"/>
      <c r="J5" s="80"/>
    </row>
    <row r="6" spans="1:38" ht="8.25" customHeight="1" thickBot="1">
      <c r="G6" s="81"/>
      <c r="H6" s="82"/>
      <c r="I6" s="82"/>
      <c r="J6" s="83"/>
    </row>
    <row r="7" spans="1:38" s="12" customFormat="1" ht="22.5" customHeight="1">
      <c r="A7" s="8"/>
      <c r="B7" s="84" t="s">
        <v>0</v>
      </c>
      <c r="C7" s="85"/>
      <c r="D7" s="9"/>
      <c r="E7"/>
      <c r="F7"/>
      <c r="G7" s="10" t="s">
        <v>1</v>
      </c>
      <c r="H7" s="10" t="s">
        <v>2</v>
      </c>
      <c r="I7" s="10" t="s">
        <v>3</v>
      </c>
      <c r="J7" s="10" t="s">
        <v>4</v>
      </c>
      <c r="K7" s="11" t="s">
        <v>45</v>
      </c>
      <c r="L7" s="10" t="s">
        <v>1</v>
      </c>
      <c r="M7" s="10" t="s">
        <v>2</v>
      </c>
      <c r="N7" s="10" t="s">
        <v>3</v>
      </c>
      <c r="O7" s="10" t="s">
        <v>4</v>
      </c>
      <c r="P7" s="11" t="s">
        <v>46</v>
      </c>
      <c r="Q7" s="10" t="s">
        <v>1</v>
      </c>
      <c r="R7" s="10" t="s">
        <v>2</v>
      </c>
      <c r="S7" s="10" t="s">
        <v>3</v>
      </c>
      <c r="T7" s="10" t="s">
        <v>4</v>
      </c>
      <c r="U7" s="11" t="s">
        <v>47</v>
      </c>
      <c r="V7" s="10" t="s">
        <v>1</v>
      </c>
      <c r="W7" s="10" t="s">
        <v>2</v>
      </c>
      <c r="X7" s="10" t="s">
        <v>3</v>
      </c>
      <c r="Y7" s="10" t="s">
        <v>4</v>
      </c>
      <c r="Z7" s="11" t="s">
        <v>43</v>
      </c>
      <c r="AA7" s="10" t="s">
        <v>1</v>
      </c>
      <c r="AB7" s="10" t="s">
        <v>2</v>
      </c>
      <c r="AC7" s="10" t="s">
        <v>3</v>
      </c>
      <c r="AD7" s="10" t="s">
        <v>4</v>
      </c>
      <c r="AE7" s="11" t="s">
        <v>44</v>
      </c>
      <c r="AF7" s="10" t="s">
        <v>1</v>
      </c>
      <c r="AG7" s="10" t="s">
        <v>2</v>
      </c>
      <c r="AH7" s="10" t="s">
        <v>3</v>
      </c>
      <c r="AI7" s="10" t="s">
        <v>4</v>
      </c>
      <c r="AJ7" s="11" t="s">
        <v>42</v>
      </c>
      <c r="AK7" s="10" t="s">
        <v>5</v>
      </c>
    </row>
    <row r="8" spans="1:38" s="15" customFormat="1" ht="15.75">
      <c r="A8" s="13"/>
      <c r="B8" s="14"/>
      <c r="D8" s="16"/>
      <c r="E8"/>
      <c r="F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8" s="15" customFormat="1" ht="15.75">
      <c r="A9" s="13"/>
      <c r="B9" s="14"/>
      <c r="C9" s="12" t="s">
        <v>48</v>
      </c>
      <c r="D9" s="18"/>
      <c r="E9"/>
      <c r="F9"/>
      <c r="G9" s="17">
        <v>7.2475359047530219E-13</v>
      </c>
      <c r="H9" s="17"/>
      <c r="I9" s="17"/>
      <c r="J9" s="17">
        <v>10000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>
        <f>+SUM(K9:AJ9)</f>
        <v>0</v>
      </c>
    </row>
    <row r="10" spans="1:38" s="15" customFormat="1" ht="15.75">
      <c r="A10" s="13"/>
      <c r="B10" s="14"/>
      <c r="C10" s="8" t="s">
        <v>6</v>
      </c>
      <c r="D10" s="18"/>
      <c r="E10"/>
      <c r="F10"/>
      <c r="G10" s="19">
        <v>0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>+SUM(K10:AJ10)</f>
        <v>0</v>
      </c>
      <c r="AL10" s="13"/>
    </row>
    <row r="11" spans="1:38" s="15" customFormat="1" ht="15.75">
      <c r="A11" s="13"/>
      <c r="B11" s="14"/>
      <c r="C11" s="12" t="s">
        <v>7</v>
      </c>
      <c r="D11" s="18"/>
      <c r="E11"/>
      <c r="F11"/>
      <c r="G11" s="17">
        <v>0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>
        <f>+SUM(F11:AJ11)</f>
        <v>0</v>
      </c>
    </row>
    <row r="12" spans="1:38" s="15" customFormat="1" ht="3.75" customHeight="1">
      <c r="A12" s="13"/>
      <c r="B12" s="14"/>
      <c r="C12" s="12"/>
      <c r="D12" s="18"/>
      <c r="E12"/>
      <c r="F12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8" s="15" customFormat="1" ht="18.75" customHeight="1">
      <c r="A13" s="13"/>
      <c r="B13" s="14"/>
      <c r="C13" s="12"/>
      <c r="D13" s="18"/>
      <c r="E13"/>
      <c r="F1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8" s="15" customFormat="1" ht="15.75">
      <c r="A14" s="13"/>
      <c r="B14" s="14"/>
      <c r="C14" s="12"/>
      <c r="D14" s="18"/>
      <c r="E14"/>
      <c r="F1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8" s="15" customFormat="1" ht="5.25" customHeight="1" thickBot="1">
      <c r="A15" s="13"/>
      <c r="B15" s="14"/>
      <c r="C15" s="12"/>
      <c r="D15" s="18"/>
      <c r="E15"/>
      <c r="F1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8" s="15" customFormat="1" ht="16.5" thickBot="1">
      <c r="A16" s="13"/>
      <c r="B16" s="73" t="s">
        <v>8</v>
      </c>
      <c r="C16" s="74"/>
      <c r="D16" s="20"/>
      <c r="E16"/>
      <c r="F16"/>
      <c r="G16" s="21">
        <f t="shared" ref="G16:I16" si="0">SUM(G9:G15)</f>
        <v>7.2475359047530219E-13</v>
      </c>
      <c r="H16" s="21">
        <f t="shared" si="0"/>
        <v>0</v>
      </c>
      <c r="I16" s="21">
        <f t="shared" si="0"/>
        <v>0</v>
      </c>
      <c r="J16" s="21">
        <f>SUM(J9:J15)</f>
        <v>10000</v>
      </c>
      <c r="K16" s="21">
        <f>+J16</f>
        <v>10000</v>
      </c>
      <c r="L16" s="21"/>
      <c r="M16" s="21"/>
      <c r="N16" s="21"/>
      <c r="O16" s="21"/>
      <c r="P16" s="21">
        <f t="shared" ref="P16:AK16" si="1">SUM(P9:P11)</f>
        <v>0</v>
      </c>
      <c r="Q16" s="21"/>
      <c r="R16" s="21"/>
      <c r="S16" s="21"/>
      <c r="T16" s="21"/>
      <c r="U16" s="21">
        <f t="shared" si="1"/>
        <v>0</v>
      </c>
      <c r="V16" s="21"/>
      <c r="W16" s="21"/>
      <c r="X16" s="21"/>
      <c r="Y16" s="21"/>
      <c r="Z16" s="21">
        <f t="shared" si="1"/>
        <v>0</v>
      </c>
      <c r="AA16" s="21"/>
      <c r="AB16" s="21"/>
      <c r="AC16" s="21"/>
      <c r="AD16" s="21"/>
      <c r="AE16" s="21">
        <f t="shared" si="1"/>
        <v>0</v>
      </c>
      <c r="AF16" s="21"/>
      <c r="AG16" s="21"/>
      <c r="AH16" s="21"/>
      <c r="AI16" s="21"/>
      <c r="AJ16" s="21">
        <f t="shared" si="1"/>
        <v>0</v>
      </c>
      <c r="AK16" s="21">
        <f t="shared" si="1"/>
        <v>0</v>
      </c>
    </row>
    <row r="17" spans="1:37" s="15" customFormat="1" ht="4.5" customHeight="1">
      <c r="A17" s="13"/>
      <c r="B17" s="12"/>
      <c r="E17"/>
      <c r="F17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s="15" customFormat="1" ht="4.5" customHeight="1">
      <c r="A18" s="13"/>
      <c r="B18" s="12"/>
      <c r="E18"/>
      <c r="F18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7" s="15" customFormat="1" ht="18.75" thickBot="1">
      <c r="A19" s="13"/>
      <c r="B19" s="12"/>
      <c r="C19" s="23" t="s">
        <v>9</v>
      </c>
      <c r="D19" s="23"/>
      <c r="E19"/>
      <c r="F19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s="12" customFormat="1" ht="18">
      <c r="A20" s="8"/>
      <c r="B20" s="84" t="s">
        <v>39</v>
      </c>
      <c r="C20" s="85"/>
      <c r="D20" s="9"/>
      <c r="E20"/>
      <c r="F20"/>
      <c r="G20" s="24"/>
      <c r="H20" s="25"/>
      <c r="I20" s="24"/>
      <c r="J20" s="24">
        <f>SUM(J21:J32)</f>
        <v>19500</v>
      </c>
      <c r="K20" s="24">
        <f t="shared" ref="K20:Z20" si="2">SUM(K21:K32)</f>
        <v>19500</v>
      </c>
      <c r="L20" s="24">
        <f>SUM(L21:L32)</f>
        <v>0</v>
      </c>
      <c r="M20" s="24">
        <f t="shared" si="2"/>
        <v>0</v>
      </c>
      <c r="N20" s="24">
        <f t="shared" si="2"/>
        <v>0</v>
      </c>
      <c r="O20" s="24">
        <f t="shared" si="2"/>
        <v>0</v>
      </c>
      <c r="P20" s="24">
        <f t="shared" si="2"/>
        <v>0</v>
      </c>
      <c r="Q20" s="24">
        <f t="shared" si="2"/>
        <v>0</v>
      </c>
      <c r="R20" s="24">
        <f t="shared" si="2"/>
        <v>0</v>
      </c>
      <c r="S20" s="24">
        <f t="shared" si="2"/>
        <v>0</v>
      </c>
      <c r="T20" s="24">
        <f t="shared" si="2"/>
        <v>0</v>
      </c>
      <c r="U20" s="24">
        <f t="shared" si="2"/>
        <v>0</v>
      </c>
      <c r="V20" s="24">
        <f t="shared" si="2"/>
        <v>0</v>
      </c>
      <c r="W20" s="24">
        <f t="shared" si="2"/>
        <v>0</v>
      </c>
      <c r="X20" s="24">
        <f t="shared" si="2"/>
        <v>0</v>
      </c>
      <c r="Y20" s="24">
        <f t="shared" si="2"/>
        <v>0</v>
      </c>
      <c r="Z20" s="24">
        <f t="shared" si="2"/>
        <v>0</v>
      </c>
      <c r="AA20" s="24"/>
      <c r="AB20" s="24"/>
      <c r="AC20" s="24"/>
      <c r="AD20" s="24"/>
      <c r="AE20" s="24">
        <f>SUM(AE21:AE30)</f>
        <v>0</v>
      </c>
      <c r="AF20" s="24"/>
      <c r="AG20" s="24"/>
      <c r="AH20" s="24"/>
      <c r="AI20" s="24"/>
      <c r="AJ20" s="24">
        <f>SUM(AJ21:AJ30)</f>
        <v>0</v>
      </c>
      <c r="AK20" s="24">
        <f>SUM(AK21:AK30)</f>
        <v>39000</v>
      </c>
    </row>
    <row r="21" spans="1:37" s="15" customFormat="1" ht="15.75" outlineLevel="1">
      <c r="B21" s="26"/>
      <c r="C21" s="12"/>
      <c r="D21" s="27"/>
      <c r="E21"/>
      <c r="F21"/>
      <c r="G21" s="17"/>
      <c r="H21" s="28"/>
      <c r="I21" s="17"/>
      <c r="J21" s="29"/>
      <c r="K21" s="17">
        <f>SUM(G21:J21)</f>
        <v>0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>
        <v>0</v>
      </c>
      <c r="AA21" s="17"/>
      <c r="AB21" s="17"/>
      <c r="AC21" s="17"/>
      <c r="AD21" s="17"/>
      <c r="AE21" s="17">
        <v>0</v>
      </c>
      <c r="AF21" s="17"/>
      <c r="AG21" s="17"/>
      <c r="AH21" s="17"/>
      <c r="AI21" s="17"/>
      <c r="AJ21" s="17">
        <v>0</v>
      </c>
      <c r="AK21" s="17">
        <f>+SUM(F21:AJ21)</f>
        <v>0</v>
      </c>
    </row>
    <row r="22" spans="1:37" s="15" customFormat="1" ht="15.75">
      <c r="A22" s="13"/>
      <c r="B22" s="26"/>
      <c r="C22" s="12" t="s">
        <v>40</v>
      </c>
      <c r="D22" s="30"/>
      <c r="E22"/>
      <c r="F22"/>
      <c r="G22" s="17"/>
      <c r="H22" s="28"/>
      <c r="I22" s="17"/>
      <c r="J22" s="17">
        <v>5000</v>
      </c>
      <c r="K22" s="17">
        <f t="shared" ref="K22:K31" si="3">SUM(G22:J22)</f>
        <v>5000</v>
      </c>
      <c r="L22" s="2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>
        <f t="shared" ref="AK22:AK32" si="4">+SUM(F22:AJ22)</f>
        <v>10000</v>
      </c>
    </row>
    <row r="23" spans="1:37" s="15" customFormat="1" ht="15.75" outlineLevel="1">
      <c r="B23" s="26"/>
      <c r="C23" s="12" t="s">
        <v>40</v>
      </c>
      <c r="D23" s="27"/>
      <c r="E23"/>
      <c r="F23"/>
      <c r="G23" s="17"/>
      <c r="H23" s="22"/>
      <c r="I23" s="17"/>
      <c r="J23" s="31">
        <v>4500</v>
      </c>
      <c r="K23" s="17">
        <f t="shared" si="3"/>
        <v>4500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>
        <v>0</v>
      </c>
      <c r="AA23" s="17"/>
      <c r="AB23" s="17"/>
      <c r="AC23" s="17"/>
      <c r="AD23" s="17"/>
      <c r="AE23" s="17">
        <v>0</v>
      </c>
      <c r="AF23" s="17"/>
      <c r="AG23" s="17"/>
      <c r="AH23" s="17"/>
      <c r="AI23" s="17"/>
      <c r="AJ23" s="17">
        <v>0</v>
      </c>
      <c r="AK23" s="17">
        <f t="shared" si="4"/>
        <v>9000</v>
      </c>
    </row>
    <row r="24" spans="1:37" s="15" customFormat="1" ht="15.75" outlineLevel="1">
      <c r="B24" s="26"/>
      <c r="C24" s="12" t="s">
        <v>40</v>
      </c>
      <c r="D24" s="27"/>
      <c r="E24"/>
      <c r="F24"/>
      <c r="G24" s="17"/>
      <c r="H24" s="22"/>
      <c r="I24" s="17"/>
      <c r="J24" s="32">
        <v>10000</v>
      </c>
      <c r="K24" s="17">
        <f t="shared" si="3"/>
        <v>10000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>
        <f t="shared" si="4"/>
        <v>20000</v>
      </c>
    </row>
    <row r="25" spans="1:37" s="15" customFormat="1" ht="15.75" outlineLevel="1">
      <c r="B25" s="26"/>
      <c r="C25" s="12"/>
      <c r="D25" s="27"/>
      <c r="E25"/>
      <c r="F25"/>
      <c r="G25" s="17"/>
      <c r="H25" s="22"/>
      <c r="I25" s="17"/>
      <c r="J25" s="17"/>
      <c r="K25" s="17">
        <f t="shared" si="3"/>
        <v>0</v>
      </c>
      <c r="L25" s="32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>
        <f t="shared" si="4"/>
        <v>0</v>
      </c>
    </row>
    <row r="26" spans="1:37" s="15" customFormat="1" ht="15.75" outlineLevel="1">
      <c r="B26" s="26"/>
      <c r="C26" s="12"/>
      <c r="D26" s="27"/>
      <c r="E26"/>
      <c r="F26"/>
      <c r="G26" s="17"/>
      <c r="H26" s="28"/>
      <c r="I26" s="17"/>
      <c r="J26" s="17"/>
      <c r="K26" s="17">
        <f t="shared" si="3"/>
        <v>0</v>
      </c>
      <c r="L26" s="32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>
        <f t="shared" si="4"/>
        <v>0</v>
      </c>
    </row>
    <row r="27" spans="1:37" s="15" customFormat="1" ht="15.75" outlineLevel="1">
      <c r="B27" s="26"/>
      <c r="C27" s="12"/>
      <c r="D27" s="27"/>
      <c r="E27"/>
      <c r="F27"/>
      <c r="G27" s="17"/>
      <c r="H27" s="28"/>
      <c r="I27" s="17"/>
      <c r="J27" s="17"/>
      <c r="K27" s="17">
        <f t="shared" si="3"/>
        <v>0</v>
      </c>
      <c r="L27" s="31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>
        <f t="shared" si="4"/>
        <v>0</v>
      </c>
    </row>
    <row r="28" spans="1:37" s="15" customFormat="1" ht="15.75" outlineLevel="1">
      <c r="B28" s="26"/>
      <c r="C28" s="12"/>
      <c r="D28" s="27"/>
      <c r="E28"/>
      <c r="F28"/>
      <c r="G28" s="17"/>
      <c r="H28" s="28"/>
      <c r="I28" s="17"/>
      <c r="J28" s="17"/>
      <c r="K28" s="17">
        <f t="shared" si="3"/>
        <v>0</v>
      </c>
      <c r="L28" s="31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>
        <f t="shared" si="4"/>
        <v>0</v>
      </c>
    </row>
    <row r="29" spans="1:37" s="15" customFormat="1" ht="15.75" outlineLevel="1">
      <c r="B29" s="26"/>
      <c r="C29" s="12"/>
      <c r="D29" s="27"/>
      <c r="E29"/>
      <c r="F29"/>
      <c r="G29" s="17"/>
      <c r="H29" s="28"/>
      <c r="I29" s="17"/>
      <c r="J29" s="17"/>
      <c r="K29" s="17">
        <f t="shared" si="3"/>
        <v>0</v>
      </c>
      <c r="L29" s="31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>
        <f t="shared" si="4"/>
        <v>0</v>
      </c>
    </row>
    <row r="30" spans="1:37" s="15" customFormat="1" ht="15.75" outlineLevel="1">
      <c r="B30" s="26"/>
      <c r="C30" s="33"/>
      <c r="D30" s="27"/>
      <c r="E30"/>
      <c r="F30"/>
      <c r="G30" s="17"/>
      <c r="H30" s="28"/>
      <c r="I30" s="17"/>
      <c r="J30" s="17"/>
      <c r="K30" s="17">
        <f t="shared" si="3"/>
        <v>0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>
        <v>0</v>
      </c>
      <c r="AA30" s="17"/>
      <c r="AB30" s="17"/>
      <c r="AC30" s="17"/>
      <c r="AD30" s="17"/>
      <c r="AE30" s="17">
        <v>0</v>
      </c>
      <c r="AF30" s="17"/>
      <c r="AG30" s="17"/>
      <c r="AH30" s="17"/>
      <c r="AI30" s="17"/>
      <c r="AJ30" s="17">
        <v>0</v>
      </c>
      <c r="AK30" s="17">
        <f t="shared" si="4"/>
        <v>0</v>
      </c>
    </row>
    <row r="31" spans="1:37" s="15" customFormat="1" ht="15.75" outlineLevel="1">
      <c r="B31" s="26"/>
      <c r="C31" s="33"/>
      <c r="D31" s="27"/>
      <c r="E31"/>
      <c r="F31"/>
      <c r="G31" s="17"/>
      <c r="H31" s="28"/>
      <c r="I31" s="17"/>
      <c r="J31" s="17"/>
      <c r="K31" s="17">
        <f t="shared" si="3"/>
        <v>0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>
        <f t="shared" si="4"/>
        <v>0</v>
      </c>
    </row>
    <row r="32" spans="1:37" s="15" customFormat="1" ht="15.75" outlineLevel="1">
      <c r="B32" s="26"/>
      <c r="C32" s="33"/>
      <c r="D32" s="27"/>
      <c r="E32"/>
      <c r="F32"/>
      <c r="G32" s="17"/>
      <c r="H32" s="28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>
        <f t="shared" si="4"/>
        <v>0</v>
      </c>
    </row>
    <row r="33" spans="1:37" s="12" customFormat="1" ht="18">
      <c r="A33" s="8"/>
      <c r="B33" s="84" t="s">
        <v>10</v>
      </c>
      <c r="C33" s="85"/>
      <c r="D33" s="9"/>
      <c r="E33"/>
      <c r="F33"/>
      <c r="G33" s="34"/>
      <c r="H33" s="35"/>
      <c r="I33" s="34"/>
      <c r="J33" s="34"/>
      <c r="K33" s="34">
        <f>+SUM(K35:K36)</f>
        <v>0</v>
      </c>
      <c r="L33" s="34">
        <f t="shared" ref="L33:P33" si="5">+SUM(L35:L36)</f>
        <v>0</v>
      </c>
      <c r="M33" s="34">
        <f t="shared" si="5"/>
        <v>0</v>
      </c>
      <c r="N33" s="34">
        <f t="shared" si="5"/>
        <v>0</v>
      </c>
      <c r="O33" s="34">
        <f t="shared" si="5"/>
        <v>0</v>
      </c>
      <c r="P33" s="34">
        <f t="shared" si="5"/>
        <v>0</v>
      </c>
      <c r="Q33" s="34"/>
      <c r="R33" s="34"/>
      <c r="S33" s="34"/>
      <c r="T33" s="34"/>
      <c r="U33" s="34">
        <f t="shared" ref="U33:AK33" si="6">+SUM(U35:U36)</f>
        <v>0</v>
      </c>
      <c r="V33" s="34"/>
      <c r="W33" s="34"/>
      <c r="X33" s="34"/>
      <c r="Y33" s="34"/>
      <c r="Z33" s="34">
        <f t="shared" si="6"/>
        <v>0</v>
      </c>
      <c r="AA33" s="34"/>
      <c r="AB33" s="34"/>
      <c r="AC33" s="34"/>
      <c r="AD33" s="34"/>
      <c r="AE33" s="34">
        <f t="shared" si="6"/>
        <v>0</v>
      </c>
      <c r="AF33" s="34"/>
      <c r="AG33" s="34"/>
      <c r="AH33" s="34"/>
      <c r="AI33" s="34"/>
      <c r="AJ33" s="34">
        <f t="shared" si="6"/>
        <v>0</v>
      </c>
      <c r="AK33" s="34">
        <f t="shared" si="6"/>
        <v>0</v>
      </c>
    </row>
    <row r="34" spans="1:37" s="12" customFormat="1" ht="18">
      <c r="B34" s="36"/>
      <c r="C34" s="37"/>
      <c r="D34" s="38"/>
      <c r="E34"/>
      <c r="F34"/>
      <c r="G34" s="39"/>
      <c r="H34" s="40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s="15" customFormat="1" ht="15.75">
      <c r="A35" s="13"/>
      <c r="B35" s="14"/>
      <c r="C35" s="41" t="s">
        <v>11</v>
      </c>
      <c r="D35" s="42"/>
      <c r="E35"/>
      <c r="F35"/>
      <c r="G35" s="17"/>
      <c r="H35" s="28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>
        <f>+SUM(F35:AJ35)</f>
        <v>0</v>
      </c>
    </row>
    <row r="36" spans="1:37" s="15" customFormat="1" ht="15.75">
      <c r="A36" s="13"/>
      <c r="B36" s="14"/>
      <c r="C36" s="41" t="s">
        <v>12</v>
      </c>
      <c r="D36" s="42"/>
      <c r="E36"/>
      <c r="F36"/>
      <c r="G36" s="17"/>
      <c r="H36" s="28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>
        <f>+SUM(F36:AJ36)</f>
        <v>0</v>
      </c>
    </row>
    <row r="37" spans="1:37" s="15" customFormat="1" ht="16.5" thickBot="1">
      <c r="A37" s="13"/>
      <c r="B37" s="43"/>
      <c r="C37" s="44"/>
      <c r="D37" s="45"/>
      <c r="E37"/>
      <c r="F37"/>
      <c r="G37" s="46"/>
      <c r="H37" s="47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</row>
    <row r="38" spans="1:37" s="15" customFormat="1" ht="4.5" customHeight="1" thickBot="1">
      <c r="A38" s="13"/>
      <c r="B38" s="12"/>
      <c r="E38"/>
      <c r="F38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</row>
    <row r="39" spans="1:37" s="15" customFormat="1" ht="16.5" thickBot="1">
      <c r="A39" s="13"/>
      <c r="B39" s="73" t="s">
        <v>13</v>
      </c>
      <c r="C39" s="74"/>
      <c r="D39" s="20"/>
      <c r="E39"/>
      <c r="F39"/>
      <c r="G39" s="48"/>
      <c r="H39" s="48"/>
      <c r="I39" s="48"/>
      <c r="J39" s="48">
        <f t="shared" ref="J39:AK39" si="7">J20+J33</f>
        <v>19500</v>
      </c>
      <c r="K39" s="48">
        <f t="shared" si="7"/>
        <v>19500</v>
      </c>
      <c r="L39" s="48">
        <f t="shared" si="7"/>
        <v>0</v>
      </c>
      <c r="M39" s="48">
        <f t="shared" si="7"/>
        <v>0</v>
      </c>
      <c r="N39" s="48">
        <f t="shared" si="7"/>
        <v>0</v>
      </c>
      <c r="O39" s="48">
        <f t="shared" si="7"/>
        <v>0</v>
      </c>
      <c r="P39" s="48">
        <f t="shared" si="7"/>
        <v>0</v>
      </c>
      <c r="Q39" s="48">
        <f t="shared" si="7"/>
        <v>0</v>
      </c>
      <c r="R39" s="48">
        <f t="shared" si="7"/>
        <v>0</v>
      </c>
      <c r="S39" s="48">
        <f t="shared" si="7"/>
        <v>0</v>
      </c>
      <c r="T39" s="48">
        <f t="shared" si="7"/>
        <v>0</v>
      </c>
      <c r="U39" s="48">
        <f t="shared" si="7"/>
        <v>0</v>
      </c>
      <c r="V39" s="48">
        <f t="shared" si="7"/>
        <v>0</v>
      </c>
      <c r="W39" s="48">
        <f t="shared" si="7"/>
        <v>0</v>
      </c>
      <c r="X39" s="48">
        <f t="shared" si="7"/>
        <v>0</v>
      </c>
      <c r="Y39" s="48">
        <f t="shared" si="7"/>
        <v>0</v>
      </c>
      <c r="Z39" s="48">
        <f t="shared" si="7"/>
        <v>0</v>
      </c>
      <c r="AA39" s="48">
        <f t="shared" si="7"/>
        <v>0</v>
      </c>
      <c r="AB39" s="48">
        <f t="shared" si="7"/>
        <v>0</v>
      </c>
      <c r="AC39" s="48">
        <f t="shared" si="7"/>
        <v>0</v>
      </c>
      <c r="AD39" s="48">
        <f t="shared" si="7"/>
        <v>0</v>
      </c>
      <c r="AE39" s="48">
        <f t="shared" si="7"/>
        <v>0</v>
      </c>
      <c r="AF39" s="48">
        <f t="shared" si="7"/>
        <v>0</v>
      </c>
      <c r="AG39" s="48">
        <f t="shared" si="7"/>
        <v>0</v>
      </c>
      <c r="AH39" s="48">
        <f t="shared" si="7"/>
        <v>0</v>
      </c>
      <c r="AI39" s="48">
        <f t="shared" si="7"/>
        <v>0</v>
      </c>
      <c r="AJ39" s="48">
        <f t="shared" si="7"/>
        <v>0</v>
      </c>
      <c r="AK39" s="48">
        <f t="shared" si="7"/>
        <v>39000</v>
      </c>
    </row>
    <row r="40" spans="1:37" s="15" customFormat="1" ht="5.25" customHeight="1">
      <c r="A40" s="13"/>
      <c r="B40" s="12"/>
      <c r="C40" s="12"/>
      <c r="D40" s="12"/>
      <c r="E40"/>
      <c r="F40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</row>
    <row r="41" spans="1:37" ht="17.25" customHeight="1"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</row>
    <row r="42" spans="1:37" s="15" customFormat="1" ht="18.75" thickBot="1">
      <c r="A42" s="13"/>
      <c r="B42" s="12"/>
      <c r="C42" s="23" t="s">
        <v>14</v>
      </c>
      <c r="D42" s="23"/>
      <c r="E42"/>
      <c r="F4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  <row r="43" spans="1:37" s="15" customFormat="1" ht="15.75">
      <c r="B43" s="75" t="s">
        <v>15</v>
      </c>
      <c r="C43" s="76"/>
      <c r="D43" s="77"/>
      <c r="E43"/>
      <c r="F43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>
        <f>SUM(Q43:T43)</f>
        <v>0</v>
      </c>
      <c r="V43" s="50"/>
      <c r="W43" s="50"/>
      <c r="X43" s="50"/>
      <c r="Y43" s="50"/>
      <c r="Z43" s="50">
        <f>SUM(V43:Y43)</f>
        <v>0</v>
      </c>
      <c r="AA43" s="50"/>
      <c r="AB43" s="50"/>
      <c r="AC43" s="50"/>
      <c r="AD43" s="50"/>
      <c r="AE43" s="50">
        <f>SUM(AA43:AD43)</f>
        <v>0</v>
      </c>
      <c r="AF43" s="50"/>
      <c r="AG43" s="50"/>
      <c r="AH43" s="50"/>
      <c r="AI43" s="50"/>
      <c r="AJ43" s="50">
        <f>SUM(AF43:AI43)</f>
        <v>0</v>
      </c>
      <c r="AK43" s="50">
        <f>+K43+P43+U43+Z43+AE43+AJ43</f>
        <v>0</v>
      </c>
    </row>
    <row r="44" spans="1:37" s="15" customFormat="1" ht="15.75">
      <c r="B44" s="14"/>
      <c r="C44" s="12" t="s">
        <v>16</v>
      </c>
      <c r="D44" s="18"/>
      <c r="E44"/>
      <c r="F44"/>
      <c r="G44" s="17"/>
      <c r="H44" s="17"/>
      <c r="I44" s="52"/>
      <c r="J44" s="17">
        <v>6000</v>
      </c>
      <c r="K44" s="17">
        <f>SUM(G44:J44)</f>
        <v>6000</v>
      </c>
      <c r="L44" s="17"/>
      <c r="M44" s="17"/>
      <c r="N44" s="17"/>
      <c r="O44" s="17"/>
      <c r="P44" s="17">
        <f>SUM(L44:O44)</f>
        <v>0</v>
      </c>
      <c r="Q44" s="17"/>
      <c r="R44" s="17"/>
      <c r="S44" s="17"/>
      <c r="T44" s="17"/>
      <c r="U44" s="17">
        <f t="shared" ref="U44:U75" si="8">SUM(Q44:T44)</f>
        <v>0</v>
      </c>
      <c r="V44" s="17"/>
      <c r="W44" s="17"/>
      <c r="X44" s="17"/>
      <c r="Y44" s="17"/>
      <c r="Z44" s="17">
        <f t="shared" ref="Z44:Z75" si="9">SUM(V44:Y44)</f>
        <v>0</v>
      </c>
      <c r="AA44" s="17"/>
      <c r="AB44" s="17"/>
      <c r="AC44" s="17"/>
      <c r="AD44" s="17"/>
      <c r="AE44" s="17">
        <f t="shared" ref="AE44:AE75" si="10">SUM(AA44:AD44)</f>
        <v>0</v>
      </c>
      <c r="AF44" s="17"/>
      <c r="AG44" s="17"/>
      <c r="AH44" s="17"/>
      <c r="AI44" s="17"/>
      <c r="AJ44" s="17">
        <f t="shared" ref="AJ44:AJ75" si="11">SUM(AF44:AI44)</f>
        <v>0</v>
      </c>
      <c r="AK44" s="17">
        <f t="shared" ref="AK44:AK75" si="12">+K44+P44+U44+Z44+AE44+AJ44</f>
        <v>6000</v>
      </c>
    </row>
    <row r="45" spans="1:37" s="15" customFormat="1" ht="15.75">
      <c r="B45" s="14"/>
      <c r="C45" s="12" t="s">
        <v>17</v>
      </c>
      <c r="D45" s="18"/>
      <c r="E45"/>
      <c r="F45"/>
      <c r="G45" s="17"/>
      <c r="H45" s="17"/>
      <c r="I45" s="52"/>
      <c r="J45" s="17">
        <v>700</v>
      </c>
      <c r="K45" s="17">
        <f t="shared" ref="K45:K75" si="13">SUM(G45:J45)</f>
        <v>700</v>
      </c>
      <c r="L45" s="17"/>
      <c r="M45" s="17"/>
      <c r="N45" s="17"/>
      <c r="O45" s="17">
        <v>0</v>
      </c>
      <c r="P45" s="17">
        <v>0</v>
      </c>
      <c r="Q45" s="17"/>
      <c r="R45" s="17"/>
      <c r="S45" s="17"/>
      <c r="T45" s="17"/>
      <c r="U45" s="17">
        <f t="shared" si="8"/>
        <v>0</v>
      </c>
      <c r="V45" s="17"/>
      <c r="W45" s="17"/>
      <c r="X45" s="17"/>
      <c r="Y45" s="17"/>
      <c r="Z45" s="17">
        <f t="shared" si="9"/>
        <v>0</v>
      </c>
      <c r="AA45" s="17"/>
      <c r="AB45" s="17"/>
      <c r="AC45" s="17"/>
      <c r="AD45" s="17"/>
      <c r="AE45" s="17">
        <f t="shared" si="10"/>
        <v>0</v>
      </c>
      <c r="AF45" s="17"/>
      <c r="AG45" s="17"/>
      <c r="AH45" s="17"/>
      <c r="AI45" s="17"/>
      <c r="AJ45" s="17">
        <f t="shared" si="11"/>
        <v>0</v>
      </c>
      <c r="AK45" s="17">
        <f t="shared" si="12"/>
        <v>700</v>
      </c>
    </row>
    <row r="46" spans="1:37" s="15" customFormat="1" ht="15.75">
      <c r="B46" s="14"/>
      <c r="C46" s="12" t="s">
        <v>18</v>
      </c>
      <c r="D46" s="18"/>
      <c r="E46"/>
      <c r="F46"/>
      <c r="G46" s="17"/>
      <c r="H46" s="17"/>
      <c r="I46" s="52"/>
      <c r="J46" s="17">
        <v>500</v>
      </c>
      <c r="K46" s="17">
        <f t="shared" si="13"/>
        <v>500</v>
      </c>
      <c r="L46" s="17"/>
      <c r="M46" s="17">
        <v>0</v>
      </c>
      <c r="N46" s="17"/>
      <c r="O46" s="17"/>
      <c r="P46" s="17">
        <f t="shared" ref="P46:P75" si="14">SUM(L46:O46)</f>
        <v>0</v>
      </c>
      <c r="Q46" s="17"/>
      <c r="R46" s="17"/>
      <c r="S46" s="17"/>
      <c r="T46" s="17"/>
      <c r="U46" s="17">
        <f t="shared" si="8"/>
        <v>0</v>
      </c>
      <c r="V46" s="17"/>
      <c r="W46" s="17"/>
      <c r="X46" s="17"/>
      <c r="Y46" s="17"/>
      <c r="Z46" s="17">
        <f t="shared" si="9"/>
        <v>0</v>
      </c>
      <c r="AA46" s="17"/>
      <c r="AB46" s="17"/>
      <c r="AC46" s="17"/>
      <c r="AD46" s="17"/>
      <c r="AE46" s="17">
        <f t="shared" si="10"/>
        <v>0</v>
      </c>
      <c r="AF46" s="17"/>
      <c r="AG46" s="17"/>
      <c r="AH46" s="17"/>
      <c r="AI46" s="17"/>
      <c r="AJ46" s="17">
        <f t="shared" si="11"/>
        <v>0</v>
      </c>
      <c r="AK46" s="17">
        <f t="shared" si="12"/>
        <v>500</v>
      </c>
    </row>
    <row r="47" spans="1:37" s="15" customFormat="1" ht="15.75">
      <c r="B47" s="14"/>
      <c r="C47" s="12" t="s">
        <v>19</v>
      </c>
      <c r="D47" s="18"/>
      <c r="E47"/>
      <c r="F47"/>
      <c r="G47" s="17"/>
      <c r="H47" s="17"/>
      <c r="I47" s="52"/>
      <c r="J47" s="17">
        <v>200</v>
      </c>
      <c r="K47" s="17">
        <f t="shared" si="13"/>
        <v>200</v>
      </c>
      <c r="L47" s="17"/>
      <c r="M47" s="17">
        <v>0</v>
      </c>
      <c r="N47" s="17"/>
      <c r="O47" s="17"/>
      <c r="P47" s="17">
        <f t="shared" si="14"/>
        <v>0</v>
      </c>
      <c r="Q47" s="17"/>
      <c r="R47" s="17"/>
      <c r="S47" s="17"/>
      <c r="T47" s="17"/>
      <c r="U47" s="17">
        <f t="shared" si="8"/>
        <v>0</v>
      </c>
      <c r="V47" s="17"/>
      <c r="W47" s="17"/>
      <c r="X47" s="17"/>
      <c r="Y47" s="17"/>
      <c r="Z47" s="17">
        <f t="shared" si="9"/>
        <v>0</v>
      </c>
      <c r="AA47" s="17"/>
      <c r="AB47" s="17"/>
      <c r="AC47" s="17"/>
      <c r="AD47" s="17"/>
      <c r="AE47" s="17">
        <f t="shared" si="10"/>
        <v>0</v>
      </c>
      <c r="AF47" s="17"/>
      <c r="AG47" s="17"/>
      <c r="AH47" s="17"/>
      <c r="AI47" s="17"/>
      <c r="AJ47" s="17">
        <f t="shared" si="11"/>
        <v>0</v>
      </c>
      <c r="AK47" s="17">
        <f t="shared" si="12"/>
        <v>200</v>
      </c>
    </row>
    <row r="48" spans="1:37" s="15" customFormat="1" ht="15.75">
      <c r="B48" s="14"/>
      <c r="C48" s="12"/>
      <c r="D48" s="18"/>
      <c r="E48"/>
      <c r="F48"/>
      <c r="G48" s="17"/>
      <c r="H48" s="17"/>
      <c r="I48" s="52"/>
      <c r="J48" s="17"/>
      <c r="K48" s="17">
        <f>SUM(G48:J48)</f>
        <v>0</v>
      </c>
      <c r="L48" s="17"/>
      <c r="N48" s="17">
        <v>0</v>
      </c>
      <c r="O48" s="17"/>
      <c r="P48" s="17">
        <f>SUM(L48:O48)</f>
        <v>0</v>
      </c>
      <c r="Q48" s="17"/>
      <c r="R48" s="17"/>
      <c r="S48" s="17"/>
      <c r="T48" s="17"/>
      <c r="U48" s="17">
        <f>SUM(Q48:T48)</f>
        <v>0</v>
      </c>
      <c r="V48" s="17"/>
      <c r="W48" s="17"/>
      <c r="X48" s="17"/>
      <c r="Y48" s="17"/>
      <c r="Z48" s="17">
        <f>SUM(V48:Y48)</f>
        <v>0</v>
      </c>
      <c r="AA48" s="17"/>
      <c r="AB48" s="17"/>
      <c r="AC48" s="17"/>
      <c r="AD48" s="17"/>
      <c r="AE48" s="17">
        <f>SUM(AA48:AD48)</f>
        <v>0</v>
      </c>
      <c r="AF48" s="17"/>
      <c r="AG48" s="17"/>
      <c r="AH48" s="17"/>
      <c r="AI48" s="17"/>
      <c r="AJ48" s="17"/>
      <c r="AK48" s="17">
        <f>+K48+P48+U48+Z48+AE48+AJ48</f>
        <v>0</v>
      </c>
    </row>
    <row r="49" spans="2:37" s="15" customFormat="1" ht="15.75">
      <c r="B49" s="70" t="s">
        <v>20</v>
      </c>
      <c r="C49" s="71"/>
      <c r="D49" s="72"/>
      <c r="E49"/>
      <c r="F49"/>
      <c r="G49" s="17"/>
      <c r="H49" s="17"/>
      <c r="I49" s="52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2:37" s="15" customFormat="1" ht="15.75">
      <c r="B50" s="14"/>
      <c r="C50" s="12" t="s">
        <v>21</v>
      </c>
      <c r="D50" s="18"/>
      <c r="E50"/>
      <c r="F50"/>
      <c r="G50" s="17"/>
      <c r="H50" s="17"/>
      <c r="I50" s="52"/>
      <c r="J50" s="17">
        <v>100</v>
      </c>
      <c r="K50" s="17">
        <f>SUM(G50:J50)</f>
        <v>100</v>
      </c>
      <c r="L50" s="17"/>
      <c r="M50" s="17"/>
      <c r="N50" s="17"/>
      <c r="O50" s="17"/>
      <c r="P50" s="17">
        <f>SUM(L50:O50)</f>
        <v>0</v>
      </c>
      <c r="Q50" s="17"/>
      <c r="R50" s="17"/>
      <c r="S50" s="17"/>
      <c r="T50" s="17"/>
      <c r="U50" s="17">
        <f>SUM(Q50:T50)</f>
        <v>0</v>
      </c>
      <c r="V50" s="17"/>
      <c r="W50" s="17"/>
      <c r="X50" s="17"/>
      <c r="Y50" s="17"/>
      <c r="Z50" s="17">
        <f>SUM(V50:Y50)</f>
        <v>0</v>
      </c>
      <c r="AA50" s="17"/>
      <c r="AB50" s="17"/>
      <c r="AC50" s="17"/>
      <c r="AD50" s="17"/>
      <c r="AE50" s="17">
        <f>SUM(AA50:AD50)</f>
        <v>0</v>
      </c>
      <c r="AF50" s="17"/>
      <c r="AG50" s="17"/>
      <c r="AH50" s="17"/>
      <c r="AI50" s="17"/>
      <c r="AJ50" s="17"/>
      <c r="AK50" s="17">
        <f>+K50+P50+U50+Z50+AE50+AJ50</f>
        <v>100</v>
      </c>
    </row>
    <row r="51" spans="2:37" s="15" customFormat="1" ht="15.75">
      <c r="B51" s="14"/>
      <c r="C51" s="41" t="s">
        <v>22</v>
      </c>
      <c r="D51" s="42"/>
      <c r="E51"/>
      <c r="F51"/>
      <c r="G51" s="17"/>
      <c r="H51" s="17"/>
      <c r="I51" s="52"/>
      <c r="J51" s="17">
        <v>30</v>
      </c>
      <c r="K51" s="17">
        <f>SUM(G51:J51)</f>
        <v>30</v>
      </c>
      <c r="L51" s="17"/>
      <c r="M51" s="17"/>
      <c r="N51" s="17"/>
      <c r="O51" s="17"/>
      <c r="P51" s="17">
        <f>SUM(L51:O51)</f>
        <v>0</v>
      </c>
      <c r="Q51" s="17"/>
      <c r="R51" s="17"/>
      <c r="S51" s="17"/>
      <c r="T51" s="17"/>
      <c r="U51" s="17">
        <f>SUM(Q51:T51)</f>
        <v>0</v>
      </c>
      <c r="V51" s="17"/>
      <c r="W51" s="17"/>
      <c r="X51" s="17"/>
      <c r="Y51" s="17"/>
      <c r="Z51" s="17">
        <f>SUM(V51:Y51)</f>
        <v>0</v>
      </c>
      <c r="AA51" s="17"/>
      <c r="AB51" s="17"/>
      <c r="AC51" s="17"/>
      <c r="AD51" s="17"/>
      <c r="AE51" s="17">
        <f>SUM(AA51:AD51)</f>
        <v>0</v>
      </c>
      <c r="AF51" s="17"/>
      <c r="AG51" s="17"/>
      <c r="AH51" s="17"/>
      <c r="AI51" s="17"/>
      <c r="AJ51" s="17"/>
      <c r="AK51" s="17">
        <f>+K51+P51+U51+Z51+AE51+AJ51</f>
        <v>30</v>
      </c>
    </row>
    <row r="52" spans="2:37" s="15" customFormat="1" ht="15.75">
      <c r="B52" s="14"/>
      <c r="C52" s="12" t="s">
        <v>23</v>
      </c>
      <c r="D52" s="18"/>
      <c r="E52"/>
      <c r="F52"/>
      <c r="G52" s="17"/>
      <c r="H52" s="17"/>
      <c r="I52" s="52"/>
      <c r="J52" s="17">
        <v>200</v>
      </c>
      <c r="K52" s="17">
        <f>SUM(G52:J52)</f>
        <v>200</v>
      </c>
      <c r="L52" s="17"/>
      <c r="M52" s="17"/>
      <c r="N52" s="17"/>
      <c r="O52" s="17"/>
      <c r="P52" s="17">
        <f>SUM(L52:O52)</f>
        <v>0</v>
      </c>
      <c r="Q52" s="17"/>
      <c r="R52" s="17"/>
      <c r="S52" s="17"/>
      <c r="T52" s="17"/>
      <c r="U52" s="17">
        <f>SUM(Q52:T52)</f>
        <v>0</v>
      </c>
      <c r="V52" s="17"/>
      <c r="W52" s="17"/>
      <c r="X52" s="17"/>
      <c r="Y52" s="17"/>
      <c r="Z52" s="17">
        <f>SUM(V52:Y52)</f>
        <v>0</v>
      </c>
      <c r="AA52" s="17"/>
      <c r="AB52" s="17"/>
      <c r="AC52" s="17"/>
      <c r="AD52" s="17"/>
      <c r="AE52" s="17">
        <f>SUM(AA52:AD52)</f>
        <v>0</v>
      </c>
      <c r="AF52" s="17"/>
      <c r="AG52" s="17"/>
      <c r="AH52" s="17"/>
      <c r="AI52" s="17"/>
      <c r="AJ52" s="17"/>
      <c r="AK52" s="17">
        <f>+K52+P52+U52+Z52+AE52+AJ52</f>
        <v>200</v>
      </c>
    </row>
    <row r="53" spans="2:37" s="15" customFormat="1" ht="15.75">
      <c r="B53" s="70" t="s">
        <v>24</v>
      </c>
      <c r="C53" s="71"/>
      <c r="D53" s="72"/>
      <c r="E53"/>
      <c r="F53"/>
      <c r="G53" s="17"/>
      <c r="H53" s="17"/>
      <c r="I53" s="52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2:37" s="15" customFormat="1" ht="15.75">
      <c r="B54" s="14"/>
      <c r="C54" s="12"/>
      <c r="D54" s="18"/>
      <c r="E54"/>
      <c r="F54"/>
      <c r="G54" s="17"/>
      <c r="H54" s="17"/>
      <c r="I54" s="52"/>
      <c r="J54" s="17">
        <v>0</v>
      </c>
      <c r="K54" s="17">
        <f>SUM(G54:J54)</f>
        <v>0</v>
      </c>
      <c r="L54" s="17"/>
      <c r="M54" s="17"/>
      <c r="N54" s="17"/>
      <c r="O54" s="17">
        <v>0</v>
      </c>
      <c r="P54" s="17">
        <v>0</v>
      </c>
      <c r="Q54" s="17"/>
      <c r="R54" s="17"/>
      <c r="S54" s="17"/>
      <c r="T54" s="17">
        <v>0</v>
      </c>
      <c r="U54" s="17">
        <v>0</v>
      </c>
      <c r="V54" s="17"/>
      <c r="W54" s="17"/>
      <c r="X54" s="17"/>
      <c r="Y54" s="17">
        <v>0</v>
      </c>
      <c r="Z54" s="17">
        <v>0</v>
      </c>
      <c r="AA54" s="17"/>
      <c r="AB54" s="17"/>
      <c r="AC54" s="17"/>
      <c r="AD54" s="17">
        <v>0</v>
      </c>
      <c r="AE54" s="17">
        <v>0</v>
      </c>
      <c r="AF54" s="17"/>
      <c r="AG54" s="17"/>
      <c r="AH54" s="17"/>
      <c r="AI54" s="17"/>
      <c r="AJ54" s="17"/>
      <c r="AK54" s="17">
        <f>+K54+P54+U54+Z54+AE54+AJ54</f>
        <v>0</v>
      </c>
    </row>
    <row r="55" spans="2:37" s="15" customFormat="1" ht="15.75">
      <c r="B55" s="70" t="s">
        <v>25</v>
      </c>
      <c r="C55" s="71"/>
      <c r="D55" s="72"/>
      <c r="E55"/>
      <c r="F55"/>
      <c r="G55" s="17"/>
      <c r="H55" s="17"/>
      <c r="I55" s="52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2:37" s="15" customFormat="1" ht="15.75">
      <c r="B56" s="14"/>
      <c r="C56" s="12"/>
      <c r="D56" s="18"/>
      <c r="E56"/>
      <c r="F56"/>
      <c r="G56" s="17"/>
      <c r="H56" s="17"/>
      <c r="I56" s="52"/>
      <c r="J56" s="17"/>
      <c r="K56" s="17">
        <f>SUM(G56:J56)</f>
        <v>0</v>
      </c>
      <c r="L56" s="17"/>
      <c r="M56" s="17"/>
      <c r="N56" s="17"/>
      <c r="O56" s="17">
        <v>0</v>
      </c>
      <c r="P56" s="17">
        <v>0</v>
      </c>
      <c r="Q56" s="17"/>
      <c r="R56" s="17"/>
      <c r="S56" s="17"/>
      <c r="T56" s="17"/>
      <c r="U56" s="17">
        <f>SUM(Q56:T56)</f>
        <v>0</v>
      </c>
      <c r="V56" s="17"/>
      <c r="W56" s="17"/>
      <c r="X56" s="17"/>
      <c r="Y56" s="17"/>
      <c r="Z56" s="17">
        <f>SUM(V56:Y56)</f>
        <v>0</v>
      </c>
      <c r="AA56" s="17"/>
      <c r="AB56" s="17"/>
      <c r="AC56" s="17"/>
      <c r="AD56" s="17"/>
      <c r="AE56" s="17">
        <f>SUM(AA56:AD56)</f>
        <v>0</v>
      </c>
      <c r="AF56" s="17"/>
      <c r="AG56" s="17"/>
      <c r="AH56" s="17"/>
      <c r="AI56" s="17"/>
      <c r="AJ56" s="17"/>
      <c r="AK56" s="17">
        <f>+K56+P56+U56+Z56+AE56+AJ56</f>
        <v>0</v>
      </c>
    </row>
    <row r="57" spans="2:37" s="15" customFormat="1" ht="15.75">
      <c r="B57" s="14"/>
      <c r="C57" s="12"/>
      <c r="D57" s="18"/>
      <c r="E57"/>
      <c r="F57"/>
      <c r="G57" s="17"/>
      <c r="H57" s="17"/>
      <c r="I57" s="52"/>
      <c r="J57" s="17"/>
      <c r="K57" s="17">
        <f>SUM(G57:J57)</f>
        <v>0</v>
      </c>
      <c r="L57" s="17"/>
      <c r="M57" s="17"/>
      <c r="N57" s="17"/>
      <c r="O57" s="17"/>
      <c r="P57" s="17">
        <f>SUM(L57:O57)</f>
        <v>0</v>
      </c>
      <c r="Q57" s="17"/>
      <c r="R57" s="17"/>
      <c r="S57" s="17"/>
      <c r="T57" s="17"/>
      <c r="U57" s="17">
        <f>SUM(Q57:T57)</f>
        <v>0</v>
      </c>
      <c r="V57" s="17"/>
      <c r="W57" s="17"/>
      <c r="X57" s="17"/>
      <c r="Y57" s="17"/>
      <c r="Z57" s="17">
        <f>SUM(V57:Y57)</f>
        <v>0</v>
      </c>
      <c r="AA57" s="17"/>
      <c r="AB57" s="17"/>
      <c r="AC57" s="17"/>
      <c r="AD57" s="17"/>
      <c r="AE57" s="17">
        <f>SUM(AA57:AD57)</f>
        <v>0</v>
      </c>
      <c r="AF57" s="17"/>
      <c r="AG57" s="17"/>
      <c r="AH57" s="17"/>
      <c r="AI57" s="17"/>
      <c r="AJ57" s="17"/>
      <c r="AK57" s="17">
        <f>+K57+P57+U57+Z57+AE57+AJ57</f>
        <v>0</v>
      </c>
    </row>
    <row r="58" spans="2:37" s="15" customFormat="1" ht="15.75">
      <c r="B58" s="14"/>
      <c r="C58" s="12"/>
      <c r="D58" s="18"/>
      <c r="E58"/>
      <c r="F58"/>
      <c r="G58" s="17"/>
      <c r="H58" s="17"/>
      <c r="I58" s="52"/>
      <c r="J58" s="17"/>
      <c r="K58" s="17">
        <f>SUM(G58:J58)</f>
        <v>0</v>
      </c>
      <c r="L58" s="17"/>
      <c r="M58" s="17"/>
      <c r="N58" s="17"/>
      <c r="O58" s="17">
        <v>0</v>
      </c>
      <c r="P58" s="17">
        <v>0</v>
      </c>
      <c r="Q58" s="17"/>
      <c r="R58" s="17"/>
      <c r="S58" s="17"/>
      <c r="T58" s="17">
        <f>+O58</f>
        <v>0</v>
      </c>
      <c r="U58" s="17">
        <f>SUM(Q58:T58)</f>
        <v>0</v>
      </c>
      <c r="V58" s="17"/>
      <c r="W58" s="17"/>
      <c r="X58" s="17"/>
      <c r="Y58" s="17">
        <f>+T58</f>
        <v>0</v>
      </c>
      <c r="Z58" s="17">
        <f>SUM(V58:Y58)</f>
        <v>0</v>
      </c>
      <c r="AA58" s="17"/>
      <c r="AB58" s="17"/>
      <c r="AC58" s="17"/>
      <c r="AD58" s="17">
        <f>+Y58</f>
        <v>0</v>
      </c>
      <c r="AE58" s="17">
        <f>SUM(AA58:AD58)</f>
        <v>0</v>
      </c>
      <c r="AF58" s="17"/>
      <c r="AG58" s="17"/>
      <c r="AH58" s="17"/>
      <c r="AI58" s="17">
        <f>+AD58</f>
        <v>0</v>
      </c>
      <c r="AJ58" s="17">
        <f>SUM(AF58:AI58)</f>
        <v>0</v>
      </c>
      <c r="AK58" s="17">
        <f>+K58+P58+U58+Z58+AE58+AJ58</f>
        <v>0</v>
      </c>
    </row>
    <row r="59" spans="2:37" s="15" customFormat="1" ht="15.75">
      <c r="B59" s="70" t="s">
        <v>26</v>
      </c>
      <c r="C59" s="71"/>
      <c r="D59" s="72"/>
      <c r="E59"/>
      <c r="F59"/>
      <c r="G59" s="17"/>
      <c r="H59" s="17"/>
      <c r="I59" s="52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2:37" s="15" customFormat="1" ht="15.75">
      <c r="B60" s="14"/>
      <c r="C60" s="12"/>
      <c r="D60" s="18"/>
      <c r="E60"/>
      <c r="F60"/>
      <c r="G60" s="17"/>
      <c r="H60" s="17"/>
      <c r="I60" s="52"/>
      <c r="J60" s="17"/>
      <c r="K60" s="17">
        <f t="shared" si="13"/>
        <v>0</v>
      </c>
      <c r="L60" s="17"/>
      <c r="M60" s="17"/>
      <c r="N60" s="17"/>
      <c r="O60" s="17"/>
      <c r="P60" s="17">
        <f t="shared" si="14"/>
        <v>0</v>
      </c>
      <c r="Q60" s="17"/>
      <c r="R60" s="17"/>
      <c r="S60" s="17"/>
      <c r="T60" s="17"/>
      <c r="U60" s="17">
        <f t="shared" si="8"/>
        <v>0</v>
      </c>
      <c r="V60" s="17"/>
      <c r="W60" s="17"/>
      <c r="X60" s="17"/>
      <c r="Y60" s="17"/>
      <c r="Z60" s="17">
        <f t="shared" si="9"/>
        <v>0</v>
      </c>
      <c r="AA60" s="17"/>
      <c r="AB60" s="17"/>
      <c r="AC60" s="17"/>
      <c r="AD60" s="17"/>
      <c r="AE60" s="17">
        <f t="shared" si="10"/>
        <v>0</v>
      </c>
      <c r="AF60" s="17"/>
      <c r="AG60" s="17"/>
      <c r="AH60" s="17"/>
      <c r="AI60" s="17"/>
      <c r="AJ60" s="17">
        <f t="shared" si="11"/>
        <v>0</v>
      </c>
      <c r="AK60" s="17">
        <f t="shared" si="12"/>
        <v>0</v>
      </c>
    </row>
    <row r="61" spans="2:37" s="15" customFormat="1" ht="15.75">
      <c r="B61" s="14"/>
      <c r="C61" s="12" t="s">
        <v>49</v>
      </c>
      <c r="D61" s="18"/>
      <c r="E61"/>
      <c r="F61"/>
      <c r="G61" s="17"/>
      <c r="H61" s="17"/>
      <c r="I61" s="52"/>
      <c r="J61" s="17">
        <v>1000</v>
      </c>
      <c r="K61" s="17">
        <f t="shared" si="13"/>
        <v>1000</v>
      </c>
      <c r="L61" s="17"/>
      <c r="M61" s="17"/>
      <c r="N61" s="17">
        <v>0</v>
      </c>
      <c r="O61" s="17"/>
      <c r="P61" s="17">
        <f t="shared" si="14"/>
        <v>0</v>
      </c>
      <c r="Q61" s="17"/>
      <c r="R61" s="17"/>
      <c r="S61" s="17"/>
      <c r="T61" s="17"/>
      <c r="U61" s="17">
        <f t="shared" si="8"/>
        <v>0</v>
      </c>
      <c r="V61" s="17"/>
      <c r="W61" s="17"/>
      <c r="X61" s="17"/>
      <c r="Y61" s="17"/>
      <c r="Z61" s="17">
        <f t="shared" si="9"/>
        <v>0</v>
      </c>
      <c r="AA61" s="17"/>
      <c r="AB61" s="17"/>
      <c r="AC61" s="17"/>
      <c r="AD61" s="17"/>
      <c r="AE61" s="17">
        <f t="shared" si="10"/>
        <v>0</v>
      </c>
      <c r="AF61" s="17"/>
      <c r="AG61" s="17"/>
      <c r="AH61" s="17"/>
      <c r="AI61" s="17"/>
      <c r="AJ61" s="17">
        <f t="shared" si="11"/>
        <v>0</v>
      </c>
      <c r="AK61" s="17">
        <f t="shared" si="12"/>
        <v>1000</v>
      </c>
    </row>
    <row r="62" spans="2:37" s="15" customFormat="1" ht="15.75">
      <c r="B62" s="14"/>
      <c r="C62" s="12"/>
      <c r="D62" s="18"/>
      <c r="E62"/>
      <c r="F62"/>
      <c r="G62" s="17"/>
      <c r="H62" s="17"/>
      <c r="I62" s="52"/>
      <c r="J62" s="17"/>
      <c r="K62" s="17">
        <f t="shared" si="13"/>
        <v>0</v>
      </c>
      <c r="L62" s="17"/>
      <c r="M62" s="17"/>
      <c r="N62" s="17">
        <v>0</v>
      </c>
      <c r="O62" s="17"/>
      <c r="P62" s="17">
        <f t="shared" si="14"/>
        <v>0</v>
      </c>
      <c r="Q62" s="17">
        <v>0</v>
      </c>
      <c r="R62" s="17"/>
      <c r="S62" s="17"/>
      <c r="T62" s="17"/>
      <c r="U62" s="17">
        <f t="shared" si="8"/>
        <v>0</v>
      </c>
      <c r="V62" s="17">
        <v>0</v>
      </c>
      <c r="W62" s="17"/>
      <c r="X62" s="17"/>
      <c r="Y62" s="17"/>
      <c r="Z62" s="17">
        <f t="shared" si="9"/>
        <v>0</v>
      </c>
      <c r="AA62" s="17">
        <v>0</v>
      </c>
      <c r="AB62" s="17"/>
      <c r="AC62" s="17"/>
      <c r="AD62" s="17"/>
      <c r="AE62" s="17">
        <f t="shared" si="10"/>
        <v>0</v>
      </c>
      <c r="AF62" s="17">
        <v>0</v>
      </c>
      <c r="AG62" s="17"/>
      <c r="AH62" s="17"/>
      <c r="AI62" s="17"/>
      <c r="AJ62" s="17">
        <f t="shared" si="11"/>
        <v>0</v>
      </c>
      <c r="AK62" s="17">
        <f t="shared" si="12"/>
        <v>0</v>
      </c>
    </row>
    <row r="63" spans="2:37" s="15" customFormat="1" ht="15.75">
      <c r="B63" s="14"/>
      <c r="C63" s="12"/>
      <c r="D63" s="18"/>
      <c r="E63"/>
      <c r="F63"/>
      <c r="G63" s="17"/>
      <c r="H63" s="17"/>
      <c r="I63" s="52"/>
      <c r="J63" s="17"/>
      <c r="K63" s="17">
        <f>SUM(G63:J63)</f>
        <v>0</v>
      </c>
      <c r="L63" s="17"/>
      <c r="M63" s="17"/>
      <c r="N63" s="17"/>
      <c r="O63" s="17"/>
      <c r="P63" s="17">
        <f t="shared" si="14"/>
        <v>0</v>
      </c>
      <c r="Q63" s="17"/>
      <c r="R63" s="17"/>
      <c r="S63" s="17"/>
      <c r="T63" s="17"/>
      <c r="U63" s="17">
        <f t="shared" si="8"/>
        <v>0</v>
      </c>
      <c r="V63" s="17"/>
      <c r="W63" s="17"/>
      <c r="X63" s="17"/>
      <c r="Y63" s="17"/>
      <c r="Z63" s="17">
        <f t="shared" si="9"/>
        <v>0</v>
      </c>
      <c r="AA63" s="17"/>
      <c r="AB63" s="17"/>
      <c r="AC63" s="17"/>
      <c r="AD63" s="17"/>
      <c r="AE63" s="17">
        <f t="shared" si="10"/>
        <v>0</v>
      </c>
      <c r="AF63" s="17"/>
      <c r="AG63" s="17"/>
      <c r="AH63" s="17"/>
      <c r="AI63" s="17"/>
      <c r="AJ63" s="17">
        <f t="shared" si="11"/>
        <v>0</v>
      </c>
      <c r="AK63" s="17">
        <f t="shared" si="12"/>
        <v>0</v>
      </c>
    </row>
    <row r="64" spans="2:37" s="15" customFormat="1" ht="15.75">
      <c r="B64" s="14"/>
      <c r="C64" s="12"/>
      <c r="D64" s="18"/>
      <c r="E64"/>
      <c r="F64"/>
      <c r="G64" s="17"/>
      <c r="H64" s="17"/>
      <c r="I64" s="52"/>
      <c r="J64" s="17"/>
      <c r="K64" s="17">
        <f t="shared" si="13"/>
        <v>0</v>
      </c>
      <c r="L64" s="17"/>
      <c r="M64" s="17"/>
      <c r="N64" s="17"/>
      <c r="O64" s="17">
        <v>0</v>
      </c>
      <c r="P64" s="17">
        <f t="shared" si="14"/>
        <v>0</v>
      </c>
      <c r="Q64" s="17"/>
      <c r="R64" s="17"/>
      <c r="S64" s="17"/>
      <c r="T64" s="17"/>
      <c r="U64" s="17">
        <f t="shared" si="8"/>
        <v>0</v>
      </c>
      <c r="V64" s="17"/>
      <c r="W64" s="17"/>
      <c r="X64" s="17"/>
      <c r="Y64" s="17"/>
      <c r="Z64" s="17">
        <f t="shared" si="9"/>
        <v>0</v>
      </c>
      <c r="AA64" s="17"/>
      <c r="AB64" s="17"/>
      <c r="AC64" s="17"/>
      <c r="AD64" s="17"/>
      <c r="AE64" s="17">
        <f t="shared" si="10"/>
        <v>0</v>
      </c>
      <c r="AF64" s="17"/>
      <c r="AG64" s="17"/>
      <c r="AH64" s="17"/>
      <c r="AI64" s="17"/>
      <c r="AJ64" s="17">
        <f t="shared" si="11"/>
        <v>0</v>
      </c>
      <c r="AK64" s="17">
        <f t="shared" si="12"/>
        <v>0</v>
      </c>
    </row>
    <row r="65" spans="1:37" s="15" customFormat="1" ht="15.75">
      <c r="B65" s="14"/>
      <c r="C65" s="12"/>
      <c r="D65" s="18"/>
      <c r="E65"/>
      <c r="F65"/>
      <c r="G65" s="17"/>
      <c r="H65" s="17"/>
      <c r="I65" s="52"/>
      <c r="J65" s="17"/>
      <c r="K65" s="17">
        <f t="shared" si="13"/>
        <v>0</v>
      </c>
      <c r="L65" s="17"/>
      <c r="M65" s="17"/>
      <c r="N65" s="17">
        <v>0</v>
      </c>
      <c r="O65" s="17"/>
      <c r="P65" s="17">
        <f t="shared" si="14"/>
        <v>0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s="15" customFormat="1" ht="15.75">
      <c r="B66" s="70" t="s">
        <v>27</v>
      </c>
      <c r="C66" s="71"/>
      <c r="D66" s="72"/>
      <c r="E66"/>
      <c r="F66"/>
      <c r="G66" s="17"/>
      <c r="H66" s="17"/>
      <c r="I66" s="52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s="15" customFormat="1" ht="15.75">
      <c r="B67" s="14"/>
      <c r="C67" s="12" t="s">
        <v>28</v>
      </c>
      <c r="D67" s="18"/>
      <c r="E67"/>
      <c r="F67"/>
      <c r="G67" s="17"/>
      <c r="H67" s="17"/>
      <c r="I67" s="52"/>
      <c r="J67" s="17">
        <v>1000</v>
      </c>
      <c r="K67" s="17">
        <f>SUM(G67:J67)</f>
        <v>1000</v>
      </c>
      <c r="L67" s="17"/>
      <c r="M67" s="17"/>
      <c r="N67" s="17"/>
      <c r="O67" s="17"/>
      <c r="P67" s="17">
        <f>SUM(L67:O67)</f>
        <v>0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s="15" customFormat="1" ht="15.75">
      <c r="B68" s="14"/>
      <c r="C68" s="12"/>
      <c r="D68" s="18"/>
      <c r="E68"/>
      <c r="F68"/>
      <c r="G68" s="17"/>
      <c r="H68" s="17"/>
      <c r="I68" s="52"/>
      <c r="J68" s="17"/>
      <c r="K68" s="17">
        <f>SUM(G68:J68)</f>
        <v>0</v>
      </c>
      <c r="L68" s="17"/>
      <c r="M68" s="17"/>
      <c r="N68" s="17"/>
      <c r="O68" s="17">
        <v>0</v>
      </c>
      <c r="P68" s="17">
        <f>SUM(L68:O68)</f>
        <v>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>
        <f>+K68+P68+U68+Z68+AE68+AJ68</f>
        <v>0</v>
      </c>
    </row>
    <row r="69" spans="1:37" s="15" customFormat="1" ht="15.75">
      <c r="B69" s="70" t="s">
        <v>29</v>
      </c>
      <c r="C69" s="71"/>
      <c r="D69" s="72"/>
      <c r="E69"/>
      <c r="F69"/>
      <c r="G69" s="17"/>
      <c r="H69" s="17"/>
      <c r="I69" s="52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s="15" customFormat="1" ht="15.75">
      <c r="B70" s="14"/>
      <c r="C70" s="12"/>
      <c r="D70" s="18"/>
      <c r="E70"/>
      <c r="F70"/>
      <c r="G70" s="17"/>
      <c r="H70" s="17"/>
      <c r="I70" s="52"/>
      <c r="J70" s="17"/>
      <c r="K70" s="17">
        <f>SUM(G70:J70)</f>
        <v>0</v>
      </c>
      <c r="L70" s="17"/>
      <c r="M70" s="17"/>
      <c r="N70" s="17"/>
      <c r="O70" s="17">
        <v>0</v>
      </c>
      <c r="P70" s="17">
        <v>0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s="15" customFormat="1" ht="15.75">
      <c r="B71" s="14"/>
      <c r="C71" s="12"/>
      <c r="D71" s="18"/>
      <c r="E71"/>
      <c r="F71"/>
      <c r="G71" s="17"/>
      <c r="H71" s="17"/>
      <c r="I71" s="52"/>
      <c r="J71" s="17"/>
      <c r="K71" s="53">
        <f>SUM(G71:J71)</f>
        <v>0</v>
      </c>
      <c r="L71" s="17"/>
      <c r="M71" s="17"/>
      <c r="N71" s="17"/>
      <c r="O71" s="17"/>
      <c r="P71" s="17">
        <f t="shared" ref="P71:P74" si="15">SUM(L71:O71)</f>
        <v>0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s="15" customFormat="1" ht="15.75">
      <c r="B72" s="14"/>
      <c r="C72" s="12"/>
      <c r="D72" s="18"/>
      <c r="E72"/>
      <c r="F72"/>
      <c r="G72" s="17"/>
      <c r="H72" s="17"/>
      <c r="I72" s="52"/>
      <c r="J72" s="17"/>
      <c r="K72" s="17">
        <f t="shared" ref="K72:K74" si="16">SUM(G72:J72)</f>
        <v>0</v>
      </c>
      <c r="L72" s="17"/>
      <c r="M72" s="17"/>
      <c r="N72" s="17"/>
      <c r="O72" s="17"/>
      <c r="P72" s="17">
        <f t="shared" si="15"/>
        <v>0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s="15" customFormat="1" ht="15.75">
      <c r="B73" s="14"/>
      <c r="C73" s="12"/>
      <c r="D73" s="18"/>
      <c r="E73"/>
      <c r="F73"/>
      <c r="G73" s="17"/>
      <c r="H73" s="17"/>
      <c r="I73" s="52"/>
      <c r="J73" s="17"/>
      <c r="K73" s="17">
        <f t="shared" si="16"/>
        <v>0</v>
      </c>
      <c r="L73" s="17"/>
      <c r="M73" s="17"/>
      <c r="N73" s="17"/>
      <c r="O73" s="17"/>
      <c r="P73" s="17">
        <f t="shared" si="15"/>
        <v>0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s="15" customFormat="1" ht="15.75">
      <c r="B74" s="14"/>
      <c r="C74" s="12"/>
      <c r="D74" s="18"/>
      <c r="E74"/>
      <c r="F74"/>
      <c r="G74" s="17"/>
      <c r="H74" s="17"/>
      <c r="I74" s="52"/>
      <c r="J74" s="17"/>
      <c r="K74" s="17">
        <f t="shared" si="16"/>
        <v>0</v>
      </c>
      <c r="L74" s="17"/>
      <c r="M74" s="17"/>
      <c r="N74" s="17"/>
      <c r="O74" s="17"/>
      <c r="P74" s="17">
        <f t="shared" si="15"/>
        <v>0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s="15" customFormat="1" ht="16.5" thickBot="1">
      <c r="B75" s="43"/>
      <c r="C75" s="44"/>
      <c r="D75" s="45"/>
      <c r="E75"/>
      <c r="F75"/>
      <c r="G75" s="46"/>
      <c r="H75" s="46"/>
      <c r="I75" s="54"/>
      <c r="J75" s="46"/>
      <c r="K75" s="46">
        <f t="shared" si="13"/>
        <v>0</v>
      </c>
      <c r="L75" s="46"/>
      <c r="M75" s="46"/>
      <c r="N75" s="46"/>
      <c r="O75" s="46"/>
      <c r="P75" s="46">
        <f t="shared" si="14"/>
        <v>0</v>
      </c>
      <c r="Q75" s="46"/>
      <c r="R75" s="46"/>
      <c r="S75" s="46"/>
      <c r="T75" s="46"/>
      <c r="U75" s="46">
        <f t="shared" si="8"/>
        <v>0</v>
      </c>
      <c r="V75" s="46"/>
      <c r="W75" s="46"/>
      <c r="X75" s="46"/>
      <c r="Y75" s="46"/>
      <c r="Z75" s="46">
        <f t="shared" si="9"/>
        <v>0</v>
      </c>
      <c r="AA75" s="46"/>
      <c r="AB75" s="46"/>
      <c r="AC75" s="46"/>
      <c r="AD75" s="46"/>
      <c r="AE75" s="46">
        <f t="shared" si="10"/>
        <v>0</v>
      </c>
      <c r="AF75" s="46"/>
      <c r="AG75" s="46"/>
      <c r="AH75" s="46"/>
      <c r="AI75" s="46"/>
      <c r="AJ75" s="46">
        <f t="shared" si="11"/>
        <v>0</v>
      </c>
      <c r="AK75" s="46">
        <f t="shared" si="12"/>
        <v>0</v>
      </c>
    </row>
    <row r="76" spans="1:37" ht="5.25" customHeight="1"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</row>
    <row r="77" spans="1:37" s="15" customFormat="1" ht="5.25" customHeight="1" thickBot="1">
      <c r="A77" s="13"/>
      <c r="B77" s="12"/>
      <c r="C77" s="12"/>
      <c r="D77" s="12"/>
      <c r="E77"/>
      <c r="F77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</row>
    <row r="78" spans="1:37" s="15" customFormat="1" ht="16.5" thickBot="1">
      <c r="A78" s="13"/>
      <c r="B78" s="68" t="s">
        <v>30</v>
      </c>
      <c r="C78" s="69"/>
      <c r="D78" s="56"/>
      <c r="E78"/>
      <c r="F78"/>
      <c r="G78" s="48"/>
      <c r="H78" s="48"/>
      <c r="I78" s="48"/>
      <c r="J78" s="48">
        <f t="shared" ref="J78:P78" si="17">SUM(J43:J75)</f>
        <v>9730</v>
      </c>
      <c r="K78" s="48">
        <f t="shared" si="17"/>
        <v>9730</v>
      </c>
      <c r="L78" s="48">
        <f t="shared" si="17"/>
        <v>0</v>
      </c>
      <c r="M78" s="48">
        <f t="shared" si="17"/>
        <v>0</v>
      </c>
      <c r="N78" s="48">
        <f t="shared" si="17"/>
        <v>0</v>
      </c>
      <c r="O78" s="48">
        <f t="shared" si="17"/>
        <v>0</v>
      </c>
      <c r="P78" s="48">
        <f t="shared" si="17"/>
        <v>0</v>
      </c>
      <c r="Q78" s="48"/>
      <c r="R78" s="48"/>
      <c r="S78" s="48"/>
      <c r="T78" s="48"/>
      <c r="U78" s="48">
        <f>SUM(U43:U75)</f>
        <v>0</v>
      </c>
      <c r="V78" s="48"/>
      <c r="W78" s="48"/>
      <c r="X78" s="48"/>
      <c r="Y78" s="48"/>
      <c r="Z78" s="48">
        <f>SUM(Z43:Z75)</f>
        <v>0</v>
      </c>
      <c r="AA78" s="48"/>
      <c r="AB78" s="48"/>
      <c r="AC78" s="48"/>
      <c r="AD78" s="48"/>
      <c r="AE78" s="48">
        <f>SUM(AE43:AE75)</f>
        <v>0</v>
      </c>
      <c r="AF78" s="48"/>
      <c r="AG78" s="48"/>
      <c r="AH78" s="48"/>
      <c r="AI78" s="48"/>
      <c r="AJ78" s="48">
        <f>SUM(AJ43:AJ75)</f>
        <v>0</v>
      </c>
      <c r="AK78" s="48">
        <f>SUM(AK43:AK75)</f>
        <v>8730</v>
      </c>
    </row>
    <row r="79" spans="1:37" s="15" customFormat="1" ht="5.25" customHeight="1" thickBot="1">
      <c r="A79" s="13"/>
      <c r="B79" s="12"/>
      <c r="C79" s="12"/>
      <c r="D79" s="12"/>
      <c r="E79"/>
      <c r="F79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</row>
    <row r="80" spans="1:37" s="15" customFormat="1" ht="16.5" thickBot="1">
      <c r="A80" s="13"/>
      <c r="B80" s="68" t="s">
        <v>31</v>
      </c>
      <c r="C80" s="69"/>
      <c r="D80" s="56"/>
      <c r="E80"/>
      <c r="F80"/>
      <c r="G80" s="48"/>
      <c r="H80" s="48"/>
      <c r="I80" s="48"/>
      <c r="J80" s="48">
        <f>+J39-J78</f>
        <v>9770</v>
      </c>
      <c r="K80" s="48">
        <f>+K39-K78</f>
        <v>9770</v>
      </c>
      <c r="L80" s="48"/>
      <c r="M80" s="48"/>
      <c r="N80" s="48"/>
      <c r="O80" s="48"/>
      <c r="P80" s="48">
        <f>+P39-P78</f>
        <v>0</v>
      </c>
      <c r="Q80" s="48"/>
      <c r="R80" s="48"/>
      <c r="S80" s="48"/>
      <c r="T80" s="48"/>
      <c r="U80" s="48">
        <f>+U39-U78</f>
        <v>0</v>
      </c>
      <c r="V80" s="48"/>
      <c r="W80" s="48"/>
      <c r="X80" s="48"/>
      <c r="Y80" s="48"/>
      <c r="Z80" s="48">
        <f>+Z39-Z78</f>
        <v>0</v>
      </c>
      <c r="AA80" s="48"/>
      <c r="AB80" s="48"/>
      <c r="AC80" s="48"/>
      <c r="AD80" s="48"/>
      <c r="AE80" s="48">
        <f>+AE39-AE78</f>
        <v>0</v>
      </c>
      <c r="AF80" s="48"/>
      <c r="AG80" s="48"/>
      <c r="AH80" s="48"/>
      <c r="AI80" s="48"/>
      <c r="AJ80" s="48">
        <f>+AJ39-AJ78</f>
        <v>0</v>
      </c>
      <c r="AK80" s="48">
        <f>+AK39-AK78</f>
        <v>30270</v>
      </c>
    </row>
    <row r="81" spans="1:37" s="15" customFormat="1" ht="17.25" customHeight="1" thickBot="1">
      <c r="A81" s="13"/>
      <c r="B81" s="12"/>
      <c r="C81" s="12"/>
      <c r="D81" s="12"/>
      <c r="E81"/>
      <c r="F81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</row>
    <row r="82" spans="1:37" s="15" customFormat="1" ht="16.5" thickBot="1">
      <c r="A82" s="13"/>
      <c r="B82" s="68" t="s">
        <v>32</v>
      </c>
      <c r="C82" s="69"/>
      <c r="D82" s="56"/>
      <c r="E82"/>
      <c r="F82"/>
      <c r="G82" s="48"/>
      <c r="H82" s="48"/>
      <c r="I82" s="48"/>
      <c r="J82" s="48"/>
      <c r="K82" s="48">
        <f>-K93</f>
        <v>0</v>
      </c>
      <c r="L82" s="48"/>
      <c r="M82" s="48"/>
      <c r="N82" s="48"/>
      <c r="O82" s="48"/>
      <c r="P82" s="48">
        <f>-P93</f>
        <v>0</v>
      </c>
      <c r="Q82" s="48"/>
      <c r="R82" s="48"/>
      <c r="S82" s="48"/>
      <c r="T82" s="48"/>
      <c r="U82" s="48">
        <f t="shared" ref="U82:AJ82" si="18">-U93</f>
        <v>0</v>
      </c>
      <c r="V82" s="48"/>
      <c r="W82" s="48"/>
      <c r="X82" s="48"/>
      <c r="Y82" s="48"/>
      <c r="Z82" s="48">
        <f t="shared" si="18"/>
        <v>0</v>
      </c>
      <c r="AA82" s="48"/>
      <c r="AB82" s="48"/>
      <c r="AC82" s="48"/>
      <c r="AD82" s="48"/>
      <c r="AE82" s="48">
        <f t="shared" si="18"/>
        <v>0</v>
      </c>
      <c r="AF82" s="48"/>
      <c r="AG82" s="48"/>
      <c r="AH82" s="48"/>
      <c r="AI82" s="48"/>
      <c r="AJ82" s="48">
        <f t="shared" si="18"/>
        <v>0</v>
      </c>
      <c r="AK82" s="48">
        <f>SUM(F82:AJ82)</f>
        <v>0</v>
      </c>
    </row>
    <row r="83" spans="1:37" s="15" customFormat="1" ht="5.25" customHeight="1" thickBot="1">
      <c r="A83" s="13"/>
      <c r="B83" s="12"/>
      <c r="C83" s="12"/>
      <c r="D83" s="12"/>
      <c r="E83"/>
      <c r="F83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</row>
    <row r="84" spans="1:37" s="15" customFormat="1" ht="16.5" thickBot="1">
      <c r="A84" s="13"/>
      <c r="B84" s="73" t="s">
        <v>33</v>
      </c>
      <c r="C84" s="74"/>
      <c r="D84" s="20"/>
      <c r="E84"/>
      <c r="F84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>
        <f>SUM(F84:AJ84)</f>
        <v>0</v>
      </c>
    </row>
    <row r="85" spans="1:37" s="15" customFormat="1" ht="5.25" customHeight="1" thickBot="1">
      <c r="A85" s="13"/>
      <c r="B85" s="12"/>
      <c r="C85" s="12"/>
      <c r="D85" s="12"/>
      <c r="E85"/>
      <c r="F85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</row>
    <row r="86" spans="1:37" s="15" customFormat="1" ht="16.5" thickBot="1">
      <c r="A86" s="13"/>
      <c r="B86" s="68" t="s">
        <v>34</v>
      </c>
      <c r="C86" s="69"/>
      <c r="D86" s="56"/>
      <c r="E86"/>
      <c r="F86"/>
      <c r="G86" s="48"/>
      <c r="H86" s="48"/>
      <c r="I86" s="48"/>
      <c r="J86" s="48">
        <f>+J80+J82+J84</f>
        <v>9770</v>
      </c>
      <c r="K86" s="48">
        <f>+K80+K82+K84</f>
        <v>9770</v>
      </c>
      <c r="L86" s="48"/>
      <c r="M86" s="48"/>
      <c r="N86" s="48"/>
      <c r="O86" s="48"/>
      <c r="P86" s="48">
        <f>+P80+P82+P84</f>
        <v>0</v>
      </c>
      <c r="Q86" s="48"/>
      <c r="R86" s="48"/>
      <c r="S86" s="48"/>
      <c r="T86" s="48"/>
      <c r="U86" s="48">
        <f t="shared" ref="U86:AJ86" si="19">+U80+U82+U84</f>
        <v>0</v>
      </c>
      <c r="V86" s="48"/>
      <c r="W86" s="48"/>
      <c r="X86" s="48"/>
      <c r="Y86" s="48"/>
      <c r="Z86" s="48">
        <f t="shared" si="19"/>
        <v>0</v>
      </c>
      <c r="AA86" s="48"/>
      <c r="AB86" s="48"/>
      <c r="AC86" s="48"/>
      <c r="AD86" s="48"/>
      <c r="AE86" s="48">
        <f t="shared" si="19"/>
        <v>0</v>
      </c>
      <c r="AF86" s="48"/>
      <c r="AG86" s="48"/>
      <c r="AH86" s="48"/>
      <c r="AI86" s="48"/>
      <c r="AJ86" s="48">
        <f t="shared" si="19"/>
        <v>0</v>
      </c>
      <c r="AK86" s="48">
        <f>+AK80+AK82+AK84</f>
        <v>30270</v>
      </c>
    </row>
    <row r="87" spans="1:37" s="15" customFormat="1" ht="5.25" customHeight="1" thickBot="1">
      <c r="A87" s="13"/>
      <c r="B87" s="12"/>
      <c r="C87" s="12"/>
      <c r="D87" s="12"/>
      <c r="E87"/>
      <c r="F87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</row>
    <row r="88" spans="1:37" s="15" customFormat="1" ht="16.5" thickBot="1">
      <c r="A88" s="13"/>
      <c r="B88" s="68" t="s">
        <v>35</v>
      </c>
      <c r="C88" s="69"/>
      <c r="D88" s="56"/>
      <c r="E88"/>
      <c r="F88"/>
      <c r="G88" s="48"/>
      <c r="H88" s="48"/>
      <c r="I88" s="48"/>
      <c r="J88" s="48">
        <f>+J16+J86</f>
        <v>19770</v>
      </c>
      <c r="K88" s="48">
        <f>K16+K86</f>
        <v>19770</v>
      </c>
      <c r="L88" s="48"/>
      <c r="M88" s="48"/>
      <c r="N88" s="48"/>
      <c r="O88" s="48"/>
      <c r="P88" s="48">
        <f>+K88+P86</f>
        <v>19770</v>
      </c>
      <c r="Q88" s="48"/>
      <c r="R88" s="48"/>
      <c r="S88" s="48"/>
      <c r="T88" s="48"/>
      <c r="U88" s="48">
        <f>+P88+U86</f>
        <v>19770</v>
      </c>
      <c r="V88" s="48"/>
      <c r="W88" s="48"/>
      <c r="X88" s="48"/>
      <c r="Y88" s="48"/>
      <c r="Z88" s="48">
        <f>+U88+Z86</f>
        <v>19770</v>
      </c>
      <c r="AA88" s="48"/>
      <c r="AB88" s="48"/>
      <c r="AC88" s="48"/>
      <c r="AD88" s="48"/>
      <c r="AE88" s="48">
        <f>+Z88+AE86</f>
        <v>19770</v>
      </c>
      <c r="AF88" s="48"/>
      <c r="AG88" s="48"/>
      <c r="AH88" s="48"/>
      <c r="AI88" s="48"/>
      <c r="AJ88" s="48">
        <f t="shared" ref="AJ88" si="20">+AE88+AJ86</f>
        <v>19770</v>
      </c>
      <c r="AK88" s="48" t="b">
        <f>AJ88=AK86</f>
        <v>0</v>
      </c>
    </row>
    <row r="89" spans="1:37" s="15" customFormat="1" ht="17.25" customHeight="1">
      <c r="A89" s="13"/>
      <c r="B89" s="12"/>
      <c r="C89" s="7"/>
      <c r="D89" s="1"/>
      <c r="E89"/>
      <c r="F89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</row>
    <row r="90" spans="1:37" ht="17.25" customHeight="1"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</row>
    <row r="91" spans="1:37" ht="17.25" customHeight="1">
      <c r="B91" s="57"/>
      <c r="C91" s="23" t="s">
        <v>36</v>
      </c>
      <c r="D91" s="58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</row>
    <row r="92" spans="1:37" ht="17.25" customHeight="1">
      <c r="B92" s="59"/>
      <c r="C92" s="60"/>
      <c r="D92" s="61"/>
      <c r="G92" s="62"/>
      <c r="H92" s="62"/>
      <c r="I92" s="62"/>
      <c r="J92" s="62"/>
      <c r="K92" s="62">
        <f>SUM(G92:J92)</f>
        <v>0</v>
      </c>
      <c r="L92" s="62"/>
      <c r="M92" s="62"/>
      <c r="N92" s="62"/>
      <c r="O92" s="62"/>
      <c r="P92" s="62">
        <f>SUM(L92:O92)</f>
        <v>0</v>
      </c>
      <c r="Q92" s="62"/>
      <c r="R92" s="62"/>
      <c r="S92" s="62"/>
      <c r="T92" s="62"/>
      <c r="U92" s="62">
        <f>SUM(Q92:T92)</f>
        <v>0</v>
      </c>
      <c r="V92" s="62"/>
      <c r="W92" s="62"/>
      <c r="X92" s="62"/>
      <c r="Y92" s="62"/>
      <c r="Z92" s="62">
        <f>SUM(V92:Y92)</f>
        <v>0</v>
      </c>
      <c r="AA92" s="62"/>
      <c r="AB92" s="62"/>
      <c r="AC92" s="62"/>
      <c r="AD92" s="62"/>
      <c r="AE92" s="62">
        <f>SUM(AA92:AD92)</f>
        <v>0</v>
      </c>
      <c r="AF92" s="62"/>
      <c r="AG92" s="62"/>
      <c r="AH92" s="62"/>
      <c r="AI92" s="62"/>
      <c r="AJ92" s="62">
        <f>SUM(AF92:AI92)</f>
        <v>0</v>
      </c>
      <c r="AK92" s="62">
        <f>+AJ92+AE92+U92+Z92+P92+K92</f>
        <v>0</v>
      </c>
    </row>
    <row r="93" spans="1:37" ht="15.75">
      <c r="B93" s="63"/>
      <c r="C93" s="64" t="s">
        <v>37</v>
      </c>
      <c r="D93" s="65"/>
      <c r="G93" s="66">
        <f t="shared" ref="G93:I93" si="21">SUM(G92)</f>
        <v>0</v>
      </c>
      <c r="H93" s="66">
        <f t="shared" si="21"/>
        <v>0</v>
      </c>
      <c r="I93" s="66">
        <f t="shared" si="21"/>
        <v>0</v>
      </c>
      <c r="J93" s="66">
        <f>SUM(J92)</f>
        <v>0</v>
      </c>
      <c r="K93" s="67">
        <f>SUM(G93:J93)</f>
        <v>0</v>
      </c>
      <c r="L93" s="66">
        <f>SUM(L92)</f>
        <v>0</v>
      </c>
      <c r="M93" s="66">
        <f t="shared" ref="M93:O93" si="22">SUM(M92)</f>
        <v>0</v>
      </c>
      <c r="N93" s="66">
        <f t="shared" si="22"/>
        <v>0</v>
      </c>
      <c r="O93" s="66">
        <f t="shared" si="22"/>
        <v>0</v>
      </c>
      <c r="P93" s="66">
        <f t="shared" ref="P93:AK93" si="23">+SUM(P92:P92)</f>
        <v>0</v>
      </c>
      <c r="Q93" s="66">
        <f>SUM(Q92)</f>
        <v>0</v>
      </c>
      <c r="R93" s="66">
        <f t="shared" ref="R93:T93" si="24">SUM(R92)</f>
        <v>0</v>
      </c>
      <c r="S93" s="66">
        <f t="shared" si="24"/>
        <v>0</v>
      </c>
      <c r="T93" s="66">
        <f t="shared" si="24"/>
        <v>0</v>
      </c>
      <c r="U93" s="66">
        <f t="shared" si="23"/>
        <v>0</v>
      </c>
      <c r="V93" s="66">
        <f>SUM(V92)</f>
        <v>0</v>
      </c>
      <c r="W93" s="66">
        <f t="shared" ref="W93:Y93" si="25">SUM(W92)</f>
        <v>0</v>
      </c>
      <c r="X93" s="66">
        <f t="shared" si="25"/>
        <v>0</v>
      </c>
      <c r="Y93" s="66">
        <f t="shared" si="25"/>
        <v>0</v>
      </c>
      <c r="Z93" s="66">
        <f t="shared" si="23"/>
        <v>0</v>
      </c>
      <c r="AA93" s="66">
        <f>SUM(AA92)</f>
        <v>0</v>
      </c>
      <c r="AB93" s="66">
        <f t="shared" ref="AB93:AD93" si="26">SUM(AB92)</f>
        <v>0</v>
      </c>
      <c r="AC93" s="66">
        <f t="shared" si="26"/>
        <v>0</v>
      </c>
      <c r="AD93" s="66">
        <f t="shared" si="26"/>
        <v>0</v>
      </c>
      <c r="AE93" s="66">
        <f t="shared" si="23"/>
        <v>0</v>
      </c>
      <c r="AF93" s="66">
        <f>SUM(AF92)</f>
        <v>0</v>
      </c>
      <c r="AG93" s="66">
        <f t="shared" ref="AG93:AI93" si="27">SUM(AG92)</f>
        <v>0</v>
      </c>
      <c r="AH93" s="66">
        <f t="shared" si="27"/>
        <v>0</v>
      </c>
      <c r="AI93" s="66">
        <f t="shared" si="27"/>
        <v>0</v>
      </c>
      <c r="AJ93" s="66">
        <f t="shared" si="23"/>
        <v>0</v>
      </c>
      <c r="AK93" s="66">
        <f t="shared" si="23"/>
        <v>0</v>
      </c>
    </row>
    <row r="94" spans="1:37" ht="18" customHeight="1"/>
    <row r="95" spans="1:37" ht="18" customHeight="1"/>
    <row r="96" spans="1:37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</sheetData>
  <mergeCells count="19">
    <mergeCell ref="B66:D66"/>
    <mergeCell ref="G5:J6"/>
    <mergeCell ref="B7:C7"/>
    <mergeCell ref="B16:C16"/>
    <mergeCell ref="B20:C20"/>
    <mergeCell ref="B33:C33"/>
    <mergeCell ref="B39:C39"/>
    <mergeCell ref="B43:D43"/>
    <mergeCell ref="B49:D49"/>
    <mergeCell ref="B53:D53"/>
    <mergeCell ref="B55:D55"/>
    <mergeCell ref="B59:D59"/>
    <mergeCell ref="B88:C88"/>
    <mergeCell ref="B69:D69"/>
    <mergeCell ref="B78:C78"/>
    <mergeCell ref="B80:C80"/>
    <mergeCell ref="B82:C82"/>
    <mergeCell ref="B84:C84"/>
    <mergeCell ref="B86:C86"/>
  </mergeCells>
  <conditionalFormatting sqref="G86:AK86 G88:AK8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CAJA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Eilen Molina</dc:creator>
  <cp:lastModifiedBy>Eilen Molina</cp:lastModifiedBy>
  <dcterms:created xsi:type="dcterms:W3CDTF">2019-01-23T00:46:36Z</dcterms:created>
  <dcterms:modified xsi:type="dcterms:W3CDTF">2023-08-25T01:32:28Z</dcterms:modified>
</cp:coreProperties>
</file>